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 backlog" sheetId="1" state="visible" r:id="rId1"/>
    <sheet xmlns:r="http://schemas.openxmlformats.org/officeDocument/2006/relationships" name="Sprint backlog" sheetId="2" state="visible" r:id="rId2"/>
    <sheet xmlns:r="http://schemas.openxmlformats.org/officeDocument/2006/relationships" name="Burndown" sheetId="3" state="visible" r:id="rId3"/>
    <sheet xmlns:r="http://schemas.openxmlformats.org/officeDocument/2006/relationships" name="Stories" sheetId="4" state="visible" r:id="rId4"/>
    <sheet xmlns:r="http://schemas.openxmlformats.org/officeDocument/2006/relationships" name="Retrospective" sheetId="5" state="visible" r:id="rId5"/>
    <sheet xmlns:r="http://schemas.openxmlformats.org/officeDocument/2006/relationships" name="Velocity" sheetId="6" state="visible" r:id="rId6"/>
    <sheet xmlns:r="http://schemas.openxmlformats.org/officeDocument/2006/relationships" name="Release plan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8" customWidth="1" min="2" max="2"/>
    <col width="44" customWidth="1" min="3" max="3"/>
    <col width="12" customWidth="1" min="4" max="4"/>
    <col width="9" customWidth="1" min="5" max="5"/>
    <col width="8" customWidth="1" min="6" max="6"/>
    <col width="12" customWidth="1" min="7" max="7"/>
    <col width="8" customWidth="1" min="8" max="8"/>
    <col width="30" customWidth="1" min="9" max="9"/>
  </cols>
  <sheetData>
    <row r="1">
      <c r="A1" s="1" t="inlineStr">
        <is>
          <t>Agile Project Management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Rank</t>
        </is>
      </c>
      <c r="B4" s="3" t="inlineStr">
        <is>
          <t>ID</t>
        </is>
      </c>
      <c r="C4" s="3" t="inlineStr">
        <is>
          <t>Item</t>
        </is>
      </c>
      <c r="D4" s="3" t="inlineStr">
        <is>
          <t>Type (story/bug/spike)</t>
        </is>
      </c>
      <c r="E4" s="3" t="inlineStr">
        <is>
          <t>Value (1-5)</t>
        </is>
      </c>
      <c r="F4" s="3" t="inlineStr">
        <is>
          <t>Points</t>
        </is>
      </c>
      <c r="G4" s="3" t="inlineStr">
        <is>
          <t>Status</t>
        </is>
      </c>
      <c r="H4" s="3" t="inlineStr">
        <is>
          <t>Sprint</t>
        </is>
      </c>
      <c r="I4" s="3" t="inlineStr">
        <is>
          <t>Notes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22" customWidth="1" min="6" max="6"/>
    <col width="23" customWidth="1" min="7" max="7"/>
    <col width="14" customWidth="1" min="8" max="8"/>
  </cols>
  <sheetData>
    <row r="1">
      <c r="A1" s="1" t="inlineStr">
        <is>
          <t>Agile Project Management Templates</t>
        </is>
      </c>
    </row>
    <row r="2">
      <c r="A2" s="2" t="inlineStr">
        <is>
          <t>Sprint goal and capacity go in rows 1 and 2 of your copy; the status column feeds the burndown.</t>
        </is>
      </c>
    </row>
    <row r="4">
      <c r="A4" s="3" t="inlineStr">
        <is>
          <t>ID</t>
        </is>
      </c>
      <c r="B4" s="3" t="inlineStr">
        <is>
          <t>Story</t>
        </is>
      </c>
      <c r="C4" s="3" t="inlineStr">
        <is>
          <t>Points</t>
        </is>
      </c>
      <c r="D4" s="3" t="inlineStr">
        <is>
          <t>Owner</t>
        </is>
      </c>
      <c r="E4" s="3" t="inlineStr">
        <is>
          <t>Task</t>
        </is>
      </c>
      <c r="F4" s="3" t="inlineStr">
        <is>
          <t>Estimate (hours)</t>
        </is>
      </c>
      <c r="G4" s="3" t="inlineStr">
        <is>
          <t>Remaining (hours)</t>
        </is>
      </c>
      <c r="H4" s="3" t="inlineStr">
        <is>
          <t>Status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</row>
    <row r="35">
      <c r="A35" s="5" t="inlineStr">
        <is>
          <t>Total</t>
        </is>
      </c>
      <c r="C35" s="6">
        <f>SUM(C5:C34)</f>
        <v/>
      </c>
      <c r="F35" s="6">
        <f>SUM(F5:F34)</f>
        <v/>
      </c>
      <c r="G35" s="6">
        <f>SUM(G5:G34)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22" customWidth="1" min="3" max="3"/>
    <col width="14" customWidth="1" min="4" max="4"/>
  </cols>
  <sheetData>
    <row r="1">
      <c r="A1" s="1" t="inlineStr">
        <is>
          <t>Agile Project Management Templates</t>
        </is>
      </c>
    </row>
    <row r="2">
      <c r="A2" s="2" t="inlineStr">
        <is>
          <t>Enter total sprint points in C5 (day 0 actual). Ideal line assumes a 10-day sprint; adjust the divisor for other lengths. Insert a line chart on columns B and C.</t>
        </is>
      </c>
    </row>
    <row r="4">
      <c r="A4" s="3" t="inlineStr">
        <is>
          <t>Day</t>
        </is>
      </c>
      <c r="B4" s="3" t="inlineStr">
        <is>
          <t>Ideal remaining</t>
        </is>
      </c>
      <c r="C4" s="3" t="inlineStr">
        <is>
          <t>Actual remaining</t>
        </is>
      </c>
      <c r="D4" s="3" t="inlineStr">
        <is>
          <t>Variance</t>
        </is>
      </c>
    </row>
    <row r="5">
      <c r="A5" s="4" t="n">
        <v>0</v>
      </c>
      <c r="B5" s="4">
        <f>C5</f>
        <v/>
      </c>
      <c r="C5" s="4" t="n"/>
      <c r="D5" s="4">
        <f>IF(C5&lt;&gt;"",C5-B5,"")</f>
        <v/>
      </c>
    </row>
    <row r="6">
      <c r="A6" s="4" t="n">
        <v>1</v>
      </c>
      <c r="B6" s="4">
        <f>IF($C$5&gt;0,ROUND($C$5*(1-1/10),1),"")</f>
        <v/>
      </c>
      <c r="C6" s="4" t="n"/>
      <c r="D6" s="4">
        <f>IF(C6&lt;&gt;"",C6-B6,"")</f>
        <v/>
      </c>
    </row>
    <row r="7">
      <c r="A7" s="4" t="n">
        <v>2</v>
      </c>
      <c r="B7" s="4">
        <f>IF($C$5&gt;0,ROUND($C$5*(1-2/10),1),"")</f>
        <v/>
      </c>
      <c r="C7" s="4" t="n"/>
      <c r="D7" s="4">
        <f>IF(C7&lt;&gt;"",C7-B7,"")</f>
        <v/>
      </c>
    </row>
    <row r="8">
      <c r="A8" s="4" t="n">
        <v>3</v>
      </c>
      <c r="B8" s="4">
        <f>IF($C$5&gt;0,ROUND($C$5*(1-3/10),1),"")</f>
        <v/>
      </c>
      <c r="C8" s="4" t="n"/>
      <c r="D8" s="4">
        <f>IF(C8&lt;&gt;"",C8-B8,"")</f>
        <v/>
      </c>
    </row>
    <row r="9">
      <c r="A9" s="4" t="n">
        <v>4</v>
      </c>
      <c r="B9" s="4">
        <f>IF($C$5&gt;0,ROUND($C$5*(1-4/10),1),"")</f>
        <v/>
      </c>
      <c r="C9" s="4" t="n"/>
      <c r="D9" s="4">
        <f>IF(C9&lt;&gt;"",C9-B9,"")</f>
        <v/>
      </c>
    </row>
    <row r="10">
      <c r="A10" s="4" t="n">
        <v>5</v>
      </c>
      <c r="B10" s="4">
        <f>IF($C$5&gt;0,ROUND($C$5*(1-5/10),1),"")</f>
        <v/>
      </c>
      <c r="C10" s="4" t="n"/>
      <c r="D10" s="4">
        <f>IF(C10&lt;&gt;"",C10-B10,"")</f>
        <v/>
      </c>
    </row>
    <row r="11">
      <c r="A11" s="4" t="n">
        <v>6</v>
      </c>
      <c r="B11" s="4">
        <f>IF($C$5&gt;0,ROUND($C$5*(1-6/10),1),"")</f>
        <v/>
      </c>
      <c r="C11" s="4" t="n"/>
      <c r="D11" s="4">
        <f>IF(C11&lt;&gt;"",C11-B11,"")</f>
        <v/>
      </c>
    </row>
    <row r="12">
      <c r="A12" s="4" t="n">
        <v>7</v>
      </c>
      <c r="B12" s="4">
        <f>IF($C$5&gt;0,ROUND($C$5*(1-7/10),1),"")</f>
        <v/>
      </c>
      <c r="C12" s="4" t="n"/>
      <c r="D12" s="4">
        <f>IF(C12&lt;&gt;"",C12-B12,"")</f>
        <v/>
      </c>
    </row>
    <row r="13">
      <c r="A13" s="4" t="n">
        <v>8</v>
      </c>
      <c r="B13" s="4">
        <f>IF($C$5&gt;0,ROUND($C$5*(1-8/10),1),"")</f>
        <v/>
      </c>
      <c r="C13" s="4" t="n"/>
      <c r="D13" s="4">
        <f>IF(C13&lt;&gt;"",C13-B13,"")</f>
        <v/>
      </c>
    </row>
    <row r="14">
      <c r="A14" s="4" t="n">
        <v>9</v>
      </c>
      <c r="B14" s="4">
        <f>IF($C$5&gt;0,ROUND($C$5*(1-9/10),1),"")</f>
        <v/>
      </c>
      <c r="C14" s="4" t="n"/>
      <c r="D14" s="4">
        <f>IF(C14&lt;&gt;"",C14-B14,"")</f>
        <v/>
      </c>
    </row>
    <row r="15">
      <c r="A15" s="4" t="n">
        <v>10</v>
      </c>
      <c r="B15" s="4">
        <f>IF($C$5&gt;0,ROUND($C$5*(1-10/10),1),"")</f>
        <v/>
      </c>
      <c r="C15" s="4" t="n"/>
      <c r="D15" s="4">
        <f>IF(C15&lt;&gt;"",C15-B15,"")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36" customWidth="1" min="3" max="3"/>
    <col width="30" customWidth="1" min="4" max="4"/>
    <col width="44" customWidth="1" min="5" max="5"/>
    <col width="8" customWidth="1" min="6" max="6"/>
    <col width="10" customWidth="1" min="7" max="7"/>
    <col width="16" customWidth="1" min="8" max="8"/>
    <col width="10" customWidth="1" min="9" max="9"/>
  </cols>
  <sheetData>
    <row r="1">
      <c r="A1" s="1" t="inlineStr">
        <is>
          <t>Agile Project Management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ID</t>
        </is>
      </c>
      <c r="B4" s="3" t="inlineStr">
        <is>
          <t>As a</t>
        </is>
      </c>
      <c r="C4" s="3" t="inlineStr">
        <is>
          <t>I want</t>
        </is>
      </c>
      <c r="D4" s="3" t="inlineStr">
        <is>
          <t>So that</t>
        </is>
      </c>
      <c r="E4" s="3" t="inlineStr">
        <is>
          <t>Acceptance criteria</t>
        </is>
      </c>
      <c r="F4" s="3" t="inlineStr">
        <is>
          <t>Points</t>
        </is>
      </c>
      <c r="G4" s="3" t="inlineStr">
        <is>
          <t>Priority</t>
        </is>
      </c>
      <c r="H4" s="3" t="inlineStr">
        <is>
          <t>Dependencies</t>
        </is>
      </c>
      <c r="I4" s="3" t="inlineStr">
        <is>
          <t>Status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Agile Project Management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Sprint</t>
        </is>
      </c>
      <c r="B4" s="3" t="inlineStr">
        <is>
          <t>Went well</t>
        </is>
      </c>
      <c r="C4" s="3" t="inlineStr">
        <is>
          <t>Did not</t>
        </is>
      </c>
      <c r="D4" s="3" t="inlineStr">
        <is>
          <t>Try next</t>
        </is>
      </c>
      <c r="E4" s="3" t="inlineStr">
        <is>
          <t>Action</t>
        </is>
      </c>
      <c r="F4" s="3" t="inlineStr">
        <is>
          <t>Owner</t>
        </is>
      </c>
      <c r="G4" s="3" t="inlineStr">
        <is>
          <t>Due</t>
        </is>
      </c>
      <c r="H4" s="3" t="inlineStr">
        <is>
          <t>Done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2" customWidth="1" min="3" max="3"/>
    <col width="33" customWidth="1" min="4" max="4"/>
  </cols>
  <sheetData>
    <row r="1">
      <c r="A1" s="1" t="inlineStr">
        <is>
          <t>Agile Project Management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Sprint</t>
        </is>
      </c>
      <c r="B4" s="3" t="inlineStr">
        <is>
          <t>Committed points</t>
        </is>
      </c>
      <c r="C4" s="3" t="inlineStr">
        <is>
          <t>Completed points</t>
        </is>
      </c>
      <c r="D4" s="3" t="inlineStr">
        <is>
          <t>Velocity (3-sprint average)</t>
        </is>
      </c>
    </row>
    <row r="5">
      <c r="A5" s="4" t="n"/>
      <c r="B5" s="4" t="n"/>
      <c r="C5" s="4" t="n"/>
      <c r="D5" s="4">
        <f>IF(C5="","",AVERAGE(OFFSET(C5,-MIN(2,ROW()-5),0,MIN(3,ROW()-4),1)))</f>
        <v/>
      </c>
    </row>
    <row r="6">
      <c r="A6" s="4" t="n"/>
      <c r="B6" s="4" t="n"/>
      <c r="C6" s="4" t="n"/>
      <c r="D6" s="4">
        <f>IF(C6="","",AVERAGE(OFFSET(C6,-MIN(2,ROW()-5),0,MIN(3,ROW()-4),1)))</f>
        <v/>
      </c>
    </row>
    <row r="7">
      <c r="A7" s="4" t="n"/>
      <c r="B7" s="4" t="n"/>
      <c r="C7" s="4" t="n"/>
      <c r="D7" s="4">
        <f>IF(C7="","",AVERAGE(OFFSET(C7,-MIN(2,ROW()-5),0,MIN(3,ROW()-4),1)))</f>
        <v/>
      </c>
    </row>
    <row r="8">
      <c r="A8" s="4" t="n"/>
      <c r="B8" s="4" t="n"/>
      <c r="C8" s="4" t="n"/>
      <c r="D8" s="4">
        <f>IF(C8="","",AVERAGE(OFFSET(C8,-MIN(2,ROW()-5),0,MIN(3,ROW()-4),1)))</f>
        <v/>
      </c>
    </row>
    <row r="9">
      <c r="A9" s="4" t="n"/>
      <c r="B9" s="4" t="n"/>
      <c r="C9" s="4" t="n"/>
      <c r="D9" s="4">
        <f>IF(C9="","",AVERAGE(OFFSET(C9,-MIN(2,ROW()-5),0,MIN(3,ROW()-4),1)))</f>
        <v/>
      </c>
    </row>
    <row r="10">
      <c r="A10" s="4" t="n"/>
      <c r="B10" s="4" t="n"/>
      <c r="C10" s="4" t="n"/>
      <c r="D10" s="4">
        <f>IF(C10="","",AVERAGE(OFFSET(C10,-MIN(2,ROW()-5),0,MIN(3,ROW()-4),1)))</f>
        <v/>
      </c>
    </row>
    <row r="11">
      <c r="A11" s="4" t="n"/>
      <c r="B11" s="4" t="n"/>
      <c r="C11" s="4" t="n"/>
      <c r="D11" s="4">
        <f>IF(C11="","",AVERAGE(OFFSET(C11,-MIN(2,ROW()-5),0,MIN(3,ROW()-4),1)))</f>
        <v/>
      </c>
    </row>
    <row r="12">
      <c r="A12" s="4" t="n"/>
      <c r="B12" s="4" t="n"/>
      <c r="C12" s="4" t="n"/>
      <c r="D12" s="4">
        <f>IF(C12="","",AVERAGE(OFFSET(C12,-MIN(2,ROW()-5),0,MIN(3,ROW()-4),1)))</f>
        <v/>
      </c>
    </row>
    <row r="13">
      <c r="A13" s="4" t="n"/>
      <c r="B13" s="4" t="n"/>
      <c r="C13" s="4" t="n"/>
      <c r="D13" s="4">
        <f>IF(C13="","",AVERAGE(OFFSET(C13,-MIN(2,ROW()-5),0,MIN(3,ROW()-4),1)))</f>
        <v/>
      </c>
    </row>
    <row r="14">
      <c r="A14" s="4" t="n"/>
      <c r="B14" s="4" t="n"/>
      <c r="C14" s="4" t="n"/>
      <c r="D14" s="4">
        <f>IF(C14="","",AVERAGE(OFFSET(C14,-MIN(2,ROW()-5),0,MIN(3,ROW()-4),1)))</f>
        <v/>
      </c>
    </row>
    <row r="15">
      <c r="A15" s="4" t="n"/>
      <c r="B15" s="4" t="n"/>
      <c r="C15" s="4" t="n"/>
      <c r="D15" s="4">
        <f>IF(C15="","",AVERAGE(OFFSET(C15,-MIN(2,ROW()-5),0,MIN(3,ROW()-4),1)))</f>
        <v/>
      </c>
    </row>
    <row r="16">
      <c r="A16" s="4" t="n"/>
      <c r="B16" s="4" t="n"/>
      <c r="C16" s="4" t="n"/>
      <c r="D16" s="4">
        <f>IF(C16="","",AVERAGE(OFFSET(C16,-MIN(2,ROW()-5),0,MIN(3,ROW()-4),1)))</f>
        <v/>
      </c>
    </row>
    <row r="17">
      <c r="A17" s="4" t="n"/>
      <c r="B17" s="4" t="n"/>
      <c r="C17" s="4" t="n"/>
      <c r="D17" s="4">
        <f>IF(C17="","",AVERAGE(OFFSET(C17,-MIN(2,ROW()-5),0,MIN(3,ROW()-4),1)))</f>
        <v/>
      </c>
    </row>
    <row r="18">
      <c r="A18" s="4" t="n"/>
      <c r="B18" s="4" t="n"/>
      <c r="C18" s="4" t="n"/>
      <c r="D18" s="4">
        <f>IF(C18="","",AVERAGE(OFFSET(C18,-MIN(2,ROW()-5),0,MIN(3,ROW()-4),1)))</f>
        <v/>
      </c>
    </row>
    <row r="19">
      <c r="A19" s="4" t="n"/>
      <c r="B19" s="4" t="n"/>
      <c r="C19" s="4" t="n"/>
      <c r="D19" s="4">
        <f>IF(C19="","",AVERAGE(OFFSET(C19,-MIN(2,ROW()-5),0,MIN(3,ROW()-4),1)))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20" customWidth="1" min="3" max="3"/>
    <col width="22" customWidth="1" min="4" max="4"/>
    <col width="20" customWidth="1" min="5" max="5"/>
    <col width="23" customWidth="1" min="6" max="6"/>
    <col width="14" customWidth="1" min="7" max="7"/>
  </cols>
  <sheetData>
    <row r="1">
      <c r="A1" s="1" t="inlineStr">
        <is>
          <t>Agile Project Management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Release</t>
        </is>
      </c>
      <c r="B4" s="3" t="inlineStr">
        <is>
          <t>Target date</t>
        </is>
      </c>
      <c r="C4" s="3" t="inlineStr">
        <is>
          <t>Scope (points)</t>
        </is>
      </c>
      <c r="D4" s="3" t="inlineStr">
        <is>
          <t>Average velocity</t>
        </is>
      </c>
      <c r="E4" s="3" t="inlineStr">
        <is>
          <t>Sprints needed</t>
        </is>
      </c>
      <c r="F4" s="3" t="inlineStr">
        <is>
          <t>Sprints available</t>
        </is>
      </c>
      <c r="G4" s="3" t="inlineStr">
        <is>
          <t>Forecast</t>
        </is>
      </c>
    </row>
    <row r="5">
      <c r="A5" s="4" t="n"/>
      <c r="B5" s="4" t="n"/>
      <c r="C5" s="4" t="n"/>
      <c r="D5" s="4" t="n"/>
      <c r="E5" s="4">
        <f>IF(AND(C5&lt;&gt;"",D5&gt;0),ROUNDUP(C5/D5,0),"")</f>
        <v/>
      </c>
      <c r="F5" s="4" t="n"/>
      <c r="G5" s="4">
        <f>IF(E5="","",IF(E5&lt;=F5,"On track","At risk"))</f>
        <v/>
      </c>
    </row>
    <row r="6">
      <c r="A6" s="4" t="n"/>
      <c r="B6" s="4" t="n"/>
      <c r="C6" s="4" t="n"/>
      <c r="D6" s="4" t="n"/>
      <c r="E6" s="4">
        <f>IF(AND(C6&lt;&gt;"",D6&gt;0),ROUNDUP(C6/D6,0),"")</f>
        <v/>
      </c>
      <c r="F6" s="4" t="n"/>
      <c r="G6" s="4">
        <f>IF(E6="","",IF(E6&lt;=F6,"On track","At risk"))</f>
        <v/>
      </c>
    </row>
    <row r="7">
      <c r="A7" s="4" t="n"/>
      <c r="B7" s="4" t="n"/>
      <c r="C7" s="4" t="n"/>
      <c r="D7" s="4" t="n"/>
      <c r="E7" s="4">
        <f>IF(AND(C7&lt;&gt;"",D7&gt;0),ROUNDUP(C7/D7,0),"")</f>
        <v/>
      </c>
      <c r="F7" s="4" t="n"/>
      <c r="G7" s="4">
        <f>IF(E7="","",IF(E7&lt;=F7,"On track","At risk"))</f>
        <v/>
      </c>
    </row>
    <row r="8">
      <c r="A8" s="4" t="n"/>
      <c r="B8" s="4" t="n"/>
      <c r="C8" s="4" t="n"/>
      <c r="D8" s="4" t="n"/>
      <c r="E8" s="4">
        <f>IF(AND(C8&lt;&gt;"",D8&gt;0),ROUNDUP(C8/D8,0),"")</f>
        <v/>
      </c>
      <c r="F8" s="4" t="n"/>
      <c r="G8" s="4">
        <f>IF(E8="","",IF(E8&lt;=F8,"On track","At risk"))</f>
        <v/>
      </c>
    </row>
    <row r="9">
      <c r="A9" s="4" t="n"/>
      <c r="B9" s="4" t="n"/>
      <c r="C9" s="4" t="n"/>
      <c r="D9" s="4" t="n"/>
      <c r="E9" s="4">
        <f>IF(AND(C9&lt;&gt;"",D9&gt;0),ROUNDUP(C9/D9,0),"")</f>
        <v/>
      </c>
      <c r="F9" s="4" t="n"/>
      <c r="G9" s="4">
        <f>IF(E9="","",IF(E9&lt;=F9,"On track","At risk"))</f>
        <v/>
      </c>
    </row>
    <row r="10">
      <c r="A10" s="4" t="n"/>
      <c r="B10" s="4" t="n"/>
      <c r="C10" s="4" t="n"/>
      <c r="D10" s="4" t="n"/>
      <c r="E10" s="4">
        <f>IF(AND(C10&lt;&gt;"",D10&gt;0),ROUNDUP(C10/D10,0),"")</f>
        <v/>
      </c>
      <c r="F10" s="4" t="n"/>
      <c r="G10" s="4">
        <f>IF(E10="","",IF(E10&lt;=F10,"On track","At risk"))</f>
        <v/>
      </c>
    </row>
    <row r="11">
      <c r="A11" s="4" t="n"/>
      <c r="B11" s="4" t="n"/>
      <c r="C11" s="4" t="n"/>
      <c r="D11" s="4" t="n"/>
      <c r="E11" s="4">
        <f>IF(AND(C11&lt;&gt;"",D11&gt;0),ROUNDUP(C11/D11,0),"")</f>
        <v/>
      </c>
      <c r="F11" s="4" t="n"/>
      <c r="G11" s="4">
        <f>IF(E11="","",IF(E11&lt;=F11,"On track","At risk"))</f>
        <v/>
      </c>
    </row>
    <row r="12">
      <c r="A12" s="4" t="n"/>
      <c r="B12" s="4" t="n"/>
      <c r="C12" s="4" t="n"/>
      <c r="D12" s="4" t="n"/>
      <c r="E12" s="4">
        <f>IF(AND(C12&lt;&gt;"",D12&gt;0),ROUNDUP(C12/D12,0),"")</f>
        <v/>
      </c>
      <c r="F12" s="4" t="n"/>
      <c r="G12" s="4">
        <f>IF(E12="","",IF(E12&lt;=F12,"On track","At risk"))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2026-10-08T13:34:57Z</dcterms:created>
  <dcterms:modified xmlns:dcterms="http://purl.org/dc/terms/" xmlns:xsi="http://www.w3.org/2001/XMLSchema-instance" xsi:type="dcterms:W3CDTF">2026-10-08T13:34:57Z</dcterms:modified>
</cp:coreProperties>
</file>