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ard" sheetId="1" state="visible" r:id="rId1"/>
    <sheet xmlns:r="http://schemas.openxmlformats.org/officeDocument/2006/relationships" name="WIP" sheetId="2" state="visible" r:id="rId2"/>
    <sheet xmlns:r="http://schemas.openxmlformats.org/officeDocument/2006/relationships" name="Cycle time" sheetId="3" state="visible" r:id="rId3"/>
    <sheet xmlns:r="http://schemas.openxmlformats.org/officeDocument/2006/relationships" name="Classes of servi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7" customWidth="1" min="3" max="3"/>
    <col width="14" customWidth="1" min="4" max="4"/>
    <col width="14" customWidth="1" min="5" max="5"/>
    <col width="11" customWidth="1" min="6" max="6"/>
    <col width="11" customWidth="1" min="7" max="7"/>
    <col width="11" customWidth="1" min="8" max="8"/>
    <col width="10" customWidth="1" min="9" max="9"/>
    <col width="9" customWidth="1" min="10" max="10"/>
    <col width="30" customWidth="1" min="11" max="11"/>
  </cols>
  <sheetData>
    <row r="1">
      <c r="A1" s="1" t="inlineStr">
        <is>
          <t>Kanban Board Templates</t>
        </is>
      </c>
    </row>
    <row r="2">
      <c r="A2" s="2" t="inlineStr">
        <is>
          <t>Column values: Backlog, Ready, In progress, Review, Done. The WIP sheet counts them against limits.</t>
        </is>
      </c>
    </row>
    <row r="4">
      <c r="A4" s="3" t="inlineStr">
        <is>
          <t>Card</t>
        </is>
      </c>
      <c r="B4" s="3" t="inlineStr">
        <is>
          <t>Owner</t>
        </is>
      </c>
      <c r="C4" s="3" t="inlineStr">
        <is>
          <t>Size</t>
        </is>
      </c>
      <c r="D4" s="3" t="inlineStr">
        <is>
          <t>Column</t>
        </is>
      </c>
      <c r="E4" s="3" t="inlineStr">
        <is>
          <t>Class of service</t>
        </is>
      </c>
      <c r="F4" s="3" t="inlineStr">
        <is>
          <t>Created</t>
        </is>
      </c>
      <c r="G4" s="3" t="inlineStr">
        <is>
          <t>Started</t>
        </is>
      </c>
      <c r="H4" s="3" t="inlineStr">
        <is>
          <t>Finished</t>
        </is>
      </c>
      <c r="I4" s="3" t="inlineStr">
        <is>
          <t>Cycle time (days)</t>
        </is>
      </c>
      <c r="J4" s="3" t="inlineStr">
        <is>
          <t>Blocked (Y/N)</t>
        </is>
      </c>
      <c r="K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>
        <f>IF(AND(G5&lt;&gt;"",H5&lt;&gt;""),H5-G5,"")</f>
        <v/>
      </c>
      <c r="J5" s="4" t="n"/>
      <c r="K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>
        <f>IF(AND(G6&lt;&gt;"",H6&lt;&gt;""),H6-G6,"")</f>
        <v/>
      </c>
      <c r="J6" s="4" t="n"/>
      <c r="K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>
        <f>IF(AND(G7&lt;&gt;"",H7&lt;&gt;""),H7-G7,"")</f>
        <v/>
      </c>
      <c r="J7" s="4" t="n"/>
      <c r="K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>
        <f>IF(AND(G8&lt;&gt;"",H8&lt;&gt;""),H8-G8,"")</f>
        <v/>
      </c>
      <c r="J8" s="4" t="n"/>
      <c r="K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>
        <f>IF(AND(G9&lt;&gt;"",H9&lt;&gt;""),H9-G9,"")</f>
        <v/>
      </c>
      <c r="J9" s="4" t="n"/>
      <c r="K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>
        <f>IF(AND(G10&lt;&gt;"",H10&lt;&gt;""),H10-G10,"")</f>
        <v/>
      </c>
      <c r="J10" s="4" t="n"/>
      <c r="K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>
        <f>IF(AND(G11&lt;&gt;"",H11&lt;&gt;""),H11-G11,"")</f>
        <v/>
      </c>
      <c r="J11" s="4" t="n"/>
      <c r="K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>
        <f>IF(AND(G12&lt;&gt;"",H12&lt;&gt;""),H12-G12,"")</f>
        <v/>
      </c>
      <c r="J12" s="4" t="n"/>
      <c r="K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>
        <f>IF(AND(G13&lt;&gt;"",H13&lt;&gt;""),H13-G13,"")</f>
        <v/>
      </c>
      <c r="J13" s="4" t="n"/>
      <c r="K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>
        <f>IF(AND(G14&lt;&gt;"",H14&lt;&gt;""),H14-G14,"")</f>
        <v/>
      </c>
      <c r="J14" s="4" t="n"/>
      <c r="K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>
        <f>IF(AND(G15&lt;&gt;"",H15&lt;&gt;""),H15-G15,"")</f>
        <v/>
      </c>
      <c r="J15" s="4" t="n"/>
      <c r="K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>
        <f>IF(AND(G16&lt;&gt;"",H16&lt;&gt;""),H16-G16,"")</f>
        <v/>
      </c>
      <c r="J16" s="4" t="n"/>
      <c r="K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>
        <f>IF(AND(G17&lt;&gt;"",H17&lt;&gt;""),H17-G17,"")</f>
        <v/>
      </c>
      <c r="J17" s="4" t="n"/>
      <c r="K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>
        <f>IF(AND(G18&lt;&gt;"",H18&lt;&gt;""),H18-G18,"")</f>
        <v/>
      </c>
      <c r="J18" s="4" t="n"/>
      <c r="K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>
        <f>IF(AND(G19&lt;&gt;"",H19&lt;&gt;""),H19-G19,"")</f>
        <v/>
      </c>
      <c r="J19" s="4" t="n"/>
      <c r="K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>
        <f>IF(AND(G20&lt;&gt;"",H20&lt;&gt;""),H20-G20,"")</f>
        <v/>
      </c>
      <c r="J20" s="4" t="n"/>
      <c r="K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>
        <f>IF(AND(G21&lt;&gt;"",H21&lt;&gt;""),H21-G21,"")</f>
        <v/>
      </c>
      <c r="J21" s="4" t="n"/>
      <c r="K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>
        <f>IF(AND(G22&lt;&gt;"",H22&lt;&gt;""),H22-G22,"")</f>
        <v/>
      </c>
      <c r="J22" s="4" t="n"/>
      <c r="K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>
        <f>IF(AND(G23&lt;&gt;"",H23&lt;&gt;""),H23-G23,"")</f>
        <v/>
      </c>
      <c r="J23" s="4" t="n"/>
      <c r="K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>
        <f>IF(AND(G24&lt;&gt;"",H24&lt;&gt;""),H24-G24,"")</f>
        <v/>
      </c>
      <c r="J24" s="4" t="n"/>
      <c r="K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>
        <f>IF(AND(G25&lt;&gt;"",H25&lt;&gt;""),H25-G25,"")</f>
        <v/>
      </c>
      <c r="J25" s="4" t="n"/>
      <c r="K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>
        <f>IF(AND(G26&lt;&gt;"",H26&lt;&gt;""),H26-G26,"")</f>
        <v/>
      </c>
      <c r="J26" s="4" t="n"/>
      <c r="K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>
        <f>IF(AND(G27&lt;&gt;"",H27&lt;&gt;""),H27-G27,"")</f>
        <v/>
      </c>
      <c r="J27" s="4" t="n"/>
      <c r="K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>
        <f>IF(AND(G28&lt;&gt;"",H28&lt;&gt;""),H28-G28,"")</f>
        <v/>
      </c>
      <c r="J28" s="4" t="n"/>
      <c r="K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>
        <f>IF(AND(G29&lt;&gt;"",H29&lt;&gt;""),H29-G29,"")</f>
        <v/>
      </c>
      <c r="J29" s="4" t="n"/>
      <c r="K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>
        <f>IF(AND(G30&lt;&gt;"",H30&lt;&gt;""),H30-G30,"")</f>
        <v/>
      </c>
      <c r="J30" s="4" t="n"/>
      <c r="K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>
        <f>IF(AND(G31&lt;&gt;"",H31&lt;&gt;""),H31-G31,"")</f>
        <v/>
      </c>
      <c r="J31" s="4" t="n"/>
      <c r="K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>
        <f>IF(AND(G32&lt;&gt;"",H32&lt;&gt;""),H32-G32,"")</f>
        <v/>
      </c>
      <c r="J32" s="4" t="n"/>
      <c r="K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>
        <f>IF(AND(G33&lt;&gt;"",H33&lt;&gt;""),H33-G33,"")</f>
        <v/>
      </c>
      <c r="J33" s="4" t="n"/>
      <c r="K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>
        <f>IF(AND(G34&lt;&gt;"",H34&lt;&gt;""),H34-G34,"")</f>
        <v/>
      </c>
      <c r="J34" s="4" t="n"/>
      <c r="K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>
        <f>IF(AND(G35&lt;&gt;"",H35&lt;&gt;""),H35-G35,"")</f>
        <v/>
      </c>
      <c r="J35" s="4" t="n"/>
      <c r="K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>
        <f>IF(AND(G36&lt;&gt;"",H36&lt;&gt;""),H36-G36,"")</f>
        <v/>
      </c>
      <c r="J36" s="4" t="n"/>
      <c r="K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>
        <f>IF(AND(G37&lt;&gt;"",H37&lt;&gt;""),H37-G37,"")</f>
        <v/>
      </c>
      <c r="J37" s="4" t="n"/>
      <c r="K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>
        <f>IF(AND(G38&lt;&gt;"",H38&lt;&gt;""),H38-G38,"")</f>
        <v/>
      </c>
      <c r="J38" s="4" t="n"/>
      <c r="K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>
        <f>IF(AND(G39&lt;&gt;"",H39&lt;&gt;""),H39-G39,"")</f>
        <v/>
      </c>
      <c r="J39" s="4" t="n"/>
      <c r="K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>
        <f>IF(AND(G40&lt;&gt;"",H40&lt;&gt;""),H40-G40,"")</f>
        <v/>
      </c>
      <c r="J40" s="4" t="n"/>
      <c r="K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>
        <f>IF(AND(G41&lt;&gt;"",H41&lt;&gt;""),H41-G41,"")</f>
        <v/>
      </c>
      <c r="J41" s="4" t="n"/>
      <c r="K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>
        <f>IF(AND(G42&lt;&gt;"",H42&lt;&gt;""),H42-G42,"")</f>
        <v/>
      </c>
      <c r="J42" s="4" t="n"/>
      <c r="K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>
        <f>IF(AND(G43&lt;&gt;"",H43&lt;&gt;""),H43-G43,"")</f>
        <v/>
      </c>
      <c r="J43" s="4" t="n"/>
      <c r="K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>
        <f>IF(AND(G44&lt;&gt;"",H44&lt;&gt;""),H44-G44,"")</f>
        <v/>
      </c>
      <c r="J44" s="4" t="n"/>
      <c r="K4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7" customWidth="1" min="4" max="4"/>
  </cols>
  <sheetData>
    <row r="1">
      <c r="A1" s="1" t="inlineStr">
        <is>
          <t>Kanban Board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Column</t>
        </is>
      </c>
      <c r="B4" s="3" t="inlineStr">
        <is>
          <t>Limit</t>
        </is>
      </c>
      <c r="C4" s="3" t="inlineStr">
        <is>
          <t>Cards now</t>
        </is>
      </c>
      <c r="D4" s="3" t="inlineStr">
        <is>
          <t>Over limit?</t>
        </is>
      </c>
    </row>
    <row r="5">
      <c r="A5" s="4" t="inlineStr">
        <is>
          <t>Ready</t>
        </is>
      </c>
      <c r="B5" s="4" t="n">
        <v>5</v>
      </c>
      <c r="C5" s="4">
        <f>COUNTIF(Board!D:D,"Ready")</f>
        <v/>
      </c>
      <c r="D5" s="4">
        <f>IF(C5&gt;B5,"Yes","No")</f>
        <v/>
      </c>
    </row>
    <row r="6">
      <c r="A6" s="4" t="inlineStr">
        <is>
          <t>In progress</t>
        </is>
      </c>
      <c r="B6" s="4" t="n">
        <v>3</v>
      </c>
      <c r="C6" s="4">
        <f>COUNTIF(Board!D:D,"In progress")</f>
        <v/>
      </c>
      <c r="D6" s="4">
        <f>IF(C6&gt;B6,"Yes","No")</f>
        <v/>
      </c>
    </row>
    <row r="7">
      <c r="A7" s="4" t="inlineStr">
        <is>
          <t>Review</t>
        </is>
      </c>
      <c r="B7" s="4" t="n">
        <v>2</v>
      </c>
      <c r="C7" s="4">
        <f>COUNTIF(Board!D:D,"Review")</f>
        <v/>
      </c>
      <c r="D7" s="4">
        <f>IF(C7&gt;B7,"Yes","No")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s="1" t="inlineStr">
        <is>
          <t>Kanban Board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Measure</t>
        </is>
      </c>
      <c r="B4" s="3" t="inlineStr">
        <is>
          <t>Days</t>
        </is>
      </c>
    </row>
    <row r="5">
      <c r="A5" s="4" t="inlineStr">
        <is>
          <t>Average cycle time (done cards)</t>
        </is>
      </c>
      <c r="B5" s="4">
        <f>IFERROR(AVERAGEIF(Board!D:D,"Done",Board!I:I),"")</f>
        <v/>
      </c>
    </row>
    <row r="6">
      <c r="A6" s="4" t="inlineStr">
        <is>
          <t>85th percentile</t>
        </is>
      </c>
      <c r="B6" s="4">
        <f>IFERROR(PERCENTILE(Board!I:I,0.85),"")</f>
        <v/>
      </c>
    </row>
    <row r="7">
      <c r="A7" s="4" t="inlineStr">
        <is>
          <t>Throughput (cards done)</t>
        </is>
      </c>
      <c r="B7" s="4">
        <f>COUNTIF(Board!D:D,"Done")</f>
        <v/>
      </c>
    </row>
    <row r="8">
      <c r="A8" s="4" t="inlineStr">
        <is>
          <t>Blocked cards now</t>
        </is>
      </c>
      <c r="B8" s="4">
        <f>COUNTIF(Board!J:J,"Y")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0" customWidth="1" min="3" max="3"/>
  </cols>
  <sheetData>
    <row r="1">
      <c r="A1" s="1" t="inlineStr">
        <is>
          <t>Kanban Board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Class</t>
        </is>
      </c>
      <c r="B4" s="3" t="inlineStr">
        <is>
          <t>Rule</t>
        </is>
      </c>
      <c r="C4" s="3" t="inlineStr">
        <is>
          <t>Target cycle time (days)</t>
        </is>
      </c>
    </row>
    <row r="5">
      <c r="A5" s="4" t="inlineStr">
        <is>
          <t>Expedite</t>
        </is>
      </c>
      <c r="B5" s="4" t="inlineStr">
        <is>
          <t>One at a time; jumps the queue</t>
        </is>
      </c>
      <c r="C5" s="4" t="n">
        <v>1</v>
      </c>
    </row>
    <row r="6">
      <c r="A6" s="4" t="inlineStr">
        <is>
          <t>Fixed date</t>
        </is>
      </c>
      <c r="B6" s="4" t="inlineStr">
        <is>
          <t>Start by the latest date that makes the deadline</t>
        </is>
      </c>
      <c r="C6" s="4" t="n"/>
    </row>
    <row r="7">
      <c r="A7" s="4" t="inlineStr">
        <is>
          <t>Standard</t>
        </is>
      </c>
      <c r="B7" s="4" t="inlineStr">
        <is>
          <t>First in, first out within WIP limit</t>
        </is>
      </c>
      <c r="C7" s="4" t="n">
        <v>10</v>
      </c>
    </row>
    <row r="8">
      <c r="A8" s="4" t="inlineStr">
        <is>
          <t>Intangible</t>
        </is>
      </c>
      <c r="B8" s="4" t="inlineStr">
        <is>
          <t>Improvement; pulled when nothing else is ready</t>
        </is>
      </c>
      <c r="C8" s="4" t="n"/>
    </row>
    <row r="9">
      <c r="A9" s="4" t="n"/>
      <c r="B9" s="4" t="n"/>
      <c r="C9" s="4" t="n"/>
    </row>
    <row r="10">
      <c r="A10" s="4" t="n"/>
      <c r="B10" s="4" t="n"/>
      <c r="C1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2026-10-08T13:48:52Z</dcterms:created>
  <dcterms:modified xmlns:dcterms="http://purl.org/dc/terms/" xmlns:xsi="http://www.w3.org/2001/XMLSchema-instance" xsi:type="dcterms:W3CDTF">2026-10-08T13:48:52Z</dcterms:modified>
</cp:coreProperties>
</file>