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Gantt" sheetId="1" state="visible" r:id="rId1"/>
    <sheet xmlns:r="http://schemas.openxmlformats.org/officeDocument/2006/relationships" name="Monthly Gantt" sheetId="2" state="visible" r:id="rId2"/>
    <sheet xmlns:r="http://schemas.openxmlformats.org/officeDocument/2006/relationships" name="Milestones" sheetId="3" state="visible" r:id="rId3"/>
    <sheet xmlns:r="http://schemas.openxmlformats.org/officeDocument/2006/relationships" name="Countdown" sheetId="4" state="visible" r:id="rId4"/>
    <sheet xmlns:r="http://schemas.openxmlformats.org/officeDocument/2006/relationships" name="Multi-projec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1" customWidth="1" min="4" max="4"/>
    <col width="7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</cols>
  <sheetData>
    <row r="1">
      <c r="A1" s="1" t="inlineStr">
        <is>
          <t>Project Timeline Templates</t>
        </is>
      </c>
    </row>
    <row r="2">
      <c r="A2" s="2" t="inlineStr">
        <is>
          <t>Enter the first week's Monday in cell B3 (replace this note cell's neighbour). Weeks shade where a task overlaps them.</t>
        </is>
      </c>
    </row>
    <row r="4">
      <c r="A4" s="3" t="inlineStr">
        <is>
          <t>Task</t>
        </is>
      </c>
      <c r="B4" s="3" t="inlineStr">
        <is>
          <t>Owner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Days</t>
        </is>
      </c>
      <c r="F4" s="3" t="inlineStr">
        <is>
          <t>W1</t>
        </is>
      </c>
      <c r="G4" s="3" t="inlineStr">
        <is>
          <t>W2</t>
        </is>
      </c>
      <c r="H4" s="3" t="inlineStr">
        <is>
          <t>W3</t>
        </is>
      </c>
      <c r="I4" s="3" t="inlineStr">
        <is>
          <t>W4</t>
        </is>
      </c>
      <c r="J4" s="3" t="inlineStr">
        <is>
          <t>W5</t>
        </is>
      </c>
      <c r="K4" s="3" t="inlineStr">
        <is>
          <t>W6</t>
        </is>
      </c>
      <c r="L4" s="3" t="inlineStr">
        <is>
          <t>W7</t>
        </is>
      </c>
      <c r="M4" s="3" t="inlineStr">
        <is>
          <t>W8</t>
        </is>
      </c>
      <c r="N4" s="3" t="inlineStr">
        <is>
          <t>W9</t>
        </is>
      </c>
      <c r="O4" s="3" t="inlineStr">
        <is>
          <t>W10</t>
        </is>
      </c>
      <c r="P4" s="3" t="inlineStr">
        <is>
          <t>W11</t>
        </is>
      </c>
      <c r="Q4" s="3" t="inlineStr">
        <is>
          <t>W12</t>
        </is>
      </c>
      <c r="R4" s="3" t="inlineStr">
        <is>
          <t>W13</t>
        </is>
      </c>
      <c r="S4" s="3" t="inlineStr">
        <is>
          <t>W14</t>
        </is>
      </c>
      <c r="T4" s="3" t="inlineStr">
        <is>
          <t>W15</t>
        </is>
      </c>
      <c r="U4" s="3" t="inlineStr">
        <is>
          <t>W16</t>
        </is>
      </c>
    </row>
    <row r="5">
      <c r="A5" s="4" t="n"/>
      <c r="B5" s="4" t="n"/>
      <c r="C5" s="4" t="n"/>
      <c r="D5" s="4" t="n"/>
      <c r="E5" s="4">
        <f>IF(AND(C5&lt;&gt;"",D5&lt;&gt;""),NETWORKDAYS(C5,D5),"")</f>
        <v/>
      </c>
      <c r="F5" s="4">
        <f>IF(OR($C5="",$D5=""),"",IF(AND($B$3+0*7&lt;=$D5,$B$3+0*7+6&gt;=$C5),"█",""))</f>
        <v/>
      </c>
      <c r="G5" s="4">
        <f>IF(OR($C5="",$D5=""),"",IF(AND($B$3+1*7&lt;=$D5,$B$3+1*7+6&gt;=$C5),"█",""))</f>
        <v/>
      </c>
      <c r="H5" s="4">
        <f>IF(OR($C5="",$D5=""),"",IF(AND($B$3+2*7&lt;=$D5,$B$3+2*7+6&gt;=$C5),"█",""))</f>
        <v/>
      </c>
      <c r="I5" s="4">
        <f>IF(OR($C5="",$D5=""),"",IF(AND($B$3+3*7&lt;=$D5,$B$3+3*7+6&gt;=$C5),"█",""))</f>
        <v/>
      </c>
      <c r="J5" s="4">
        <f>IF(OR($C5="",$D5=""),"",IF(AND($B$3+4*7&lt;=$D5,$B$3+4*7+6&gt;=$C5),"█",""))</f>
        <v/>
      </c>
      <c r="K5" s="4">
        <f>IF(OR($C5="",$D5=""),"",IF(AND($B$3+5*7&lt;=$D5,$B$3+5*7+6&gt;=$C5),"█",""))</f>
        <v/>
      </c>
      <c r="L5" s="4">
        <f>IF(OR($C5="",$D5=""),"",IF(AND($B$3+6*7&lt;=$D5,$B$3+6*7+6&gt;=$C5),"█",""))</f>
        <v/>
      </c>
      <c r="M5" s="4">
        <f>IF(OR($C5="",$D5=""),"",IF(AND($B$3+7*7&lt;=$D5,$B$3+7*7+6&gt;=$C5),"█",""))</f>
        <v/>
      </c>
      <c r="N5" s="4">
        <f>IF(OR($C5="",$D5=""),"",IF(AND($B$3+8*7&lt;=$D5,$B$3+8*7+6&gt;=$C5),"█",""))</f>
        <v/>
      </c>
      <c r="O5" s="4">
        <f>IF(OR($C5="",$D5=""),"",IF(AND($B$3+9*7&lt;=$D5,$B$3+9*7+6&gt;=$C5),"█",""))</f>
        <v/>
      </c>
      <c r="P5" s="4">
        <f>IF(OR($C5="",$D5=""),"",IF(AND($B$3+10*7&lt;=$D5,$B$3+10*7+6&gt;=$C5),"█",""))</f>
        <v/>
      </c>
      <c r="Q5" s="4">
        <f>IF(OR($C5="",$D5=""),"",IF(AND($B$3+11*7&lt;=$D5,$B$3+11*7+6&gt;=$C5),"█",""))</f>
        <v/>
      </c>
      <c r="R5" s="4">
        <f>IF(OR($C5="",$D5=""),"",IF(AND($B$3+12*7&lt;=$D5,$B$3+12*7+6&gt;=$C5),"█",""))</f>
        <v/>
      </c>
      <c r="S5" s="4">
        <f>IF(OR($C5="",$D5=""),"",IF(AND($B$3+13*7&lt;=$D5,$B$3+13*7+6&gt;=$C5),"█",""))</f>
        <v/>
      </c>
      <c r="T5" s="4">
        <f>IF(OR($C5="",$D5=""),"",IF(AND($B$3+14*7&lt;=$D5,$B$3+14*7+6&gt;=$C5),"█",""))</f>
        <v/>
      </c>
      <c r="U5" s="4">
        <f>IF(OR($C5="",$D5=""),"",IF(AND($B$3+15*7&lt;=$D5,$B$3+15*7+6&gt;=$C5),"█",""))</f>
        <v/>
      </c>
    </row>
    <row r="6">
      <c r="A6" s="4" t="n"/>
      <c r="B6" s="4" t="n"/>
      <c r="C6" s="4" t="n"/>
      <c r="D6" s="4" t="n"/>
      <c r="E6" s="4">
        <f>IF(AND(C6&lt;&gt;"",D6&lt;&gt;""),NETWORKDAYS(C6,D6),"")</f>
        <v/>
      </c>
      <c r="F6" s="4">
        <f>IF(OR($C6="",$D6=""),"",IF(AND($B$3+0*7&lt;=$D6,$B$3+0*7+6&gt;=$C6),"█",""))</f>
        <v/>
      </c>
      <c r="G6" s="4">
        <f>IF(OR($C6="",$D6=""),"",IF(AND($B$3+1*7&lt;=$D6,$B$3+1*7+6&gt;=$C6),"█",""))</f>
        <v/>
      </c>
      <c r="H6" s="4">
        <f>IF(OR($C6="",$D6=""),"",IF(AND($B$3+2*7&lt;=$D6,$B$3+2*7+6&gt;=$C6),"█",""))</f>
        <v/>
      </c>
      <c r="I6" s="4">
        <f>IF(OR($C6="",$D6=""),"",IF(AND($B$3+3*7&lt;=$D6,$B$3+3*7+6&gt;=$C6),"█",""))</f>
        <v/>
      </c>
      <c r="J6" s="4">
        <f>IF(OR($C6="",$D6=""),"",IF(AND($B$3+4*7&lt;=$D6,$B$3+4*7+6&gt;=$C6),"█",""))</f>
        <v/>
      </c>
      <c r="K6" s="4">
        <f>IF(OR($C6="",$D6=""),"",IF(AND($B$3+5*7&lt;=$D6,$B$3+5*7+6&gt;=$C6),"█",""))</f>
        <v/>
      </c>
      <c r="L6" s="4">
        <f>IF(OR($C6="",$D6=""),"",IF(AND($B$3+6*7&lt;=$D6,$B$3+6*7+6&gt;=$C6),"█",""))</f>
        <v/>
      </c>
      <c r="M6" s="4">
        <f>IF(OR($C6="",$D6=""),"",IF(AND($B$3+7*7&lt;=$D6,$B$3+7*7+6&gt;=$C6),"█",""))</f>
        <v/>
      </c>
      <c r="N6" s="4">
        <f>IF(OR($C6="",$D6=""),"",IF(AND($B$3+8*7&lt;=$D6,$B$3+8*7+6&gt;=$C6),"█",""))</f>
        <v/>
      </c>
      <c r="O6" s="4">
        <f>IF(OR($C6="",$D6=""),"",IF(AND($B$3+9*7&lt;=$D6,$B$3+9*7+6&gt;=$C6),"█",""))</f>
        <v/>
      </c>
      <c r="P6" s="4">
        <f>IF(OR($C6="",$D6=""),"",IF(AND($B$3+10*7&lt;=$D6,$B$3+10*7+6&gt;=$C6),"█",""))</f>
        <v/>
      </c>
      <c r="Q6" s="4">
        <f>IF(OR($C6="",$D6=""),"",IF(AND($B$3+11*7&lt;=$D6,$B$3+11*7+6&gt;=$C6),"█",""))</f>
        <v/>
      </c>
      <c r="R6" s="4">
        <f>IF(OR($C6="",$D6=""),"",IF(AND($B$3+12*7&lt;=$D6,$B$3+12*7+6&gt;=$C6),"█",""))</f>
        <v/>
      </c>
      <c r="S6" s="4">
        <f>IF(OR($C6="",$D6=""),"",IF(AND($B$3+13*7&lt;=$D6,$B$3+13*7+6&gt;=$C6),"█",""))</f>
        <v/>
      </c>
      <c r="T6" s="4">
        <f>IF(OR($C6="",$D6=""),"",IF(AND($B$3+14*7&lt;=$D6,$B$3+14*7+6&gt;=$C6),"█",""))</f>
        <v/>
      </c>
      <c r="U6" s="4">
        <f>IF(OR($C6="",$D6=""),"",IF(AND($B$3+15*7&lt;=$D6,$B$3+15*7+6&gt;=$C6),"█",""))</f>
        <v/>
      </c>
    </row>
    <row r="7">
      <c r="A7" s="4" t="n"/>
      <c r="B7" s="4" t="n"/>
      <c r="C7" s="4" t="n"/>
      <c r="D7" s="4" t="n"/>
      <c r="E7" s="4">
        <f>IF(AND(C7&lt;&gt;"",D7&lt;&gt;""),NETWORKDAYS(C7,D7),"")</f>
        <v/>
      </c>
      <c r="F7" s="4">
        <f>IF(OR($C7="",$D7=""),"",IF(AND($B$3+0*7&lt;=$D7,$B$3+0*7+6&gt;=$C7),"█",""))</f>
        <v/>
      </c>
      <c r="G7" s="4">
        <f>IF(OR($C7="",$D7=""),"",IF(AND($B$3+1*7&lt;=$D7,$B$3+1*7+6&gt;=$C7),"█",""))</f>
        <v/>
      </c>
      <c r="H7" s="4">
        <f>IF(OR($C7="",$D7=""),"",IF(AND($B$3+2*7&lt;=$D7,$B$3+2*7+6&gt;=$C7),"█",""))</f>
        <v/>
      </c>
      <c r="I7" s="4">
        <f>IF(OR($C7="",$D7=""),"",IF(AND($B$3+3*7&lt;=$D7,$B$3+3*7+6&gt;=$C7),"█",""))</f>
        <v/>
      </c>
      <c r="J7" s="4">
        <f>IF(OR($C7="",$D7=""),"",IF(AND($B$3+4*7&lt;=$D7,$B$3+4*7+6&gt;=$C7),"█",""))</f>
        <v/>
      </c>
      <c r="K7" s="4">
        <f>IF(OR($C7="",$D7=""),"",IF(AND($B$3+5*7&lt;=$D7,$B$3+5*7+6&gt;=$C7),"█",""))</f>
        <v/>
      </c>
      <c r="L7" s="4">
        <f>IF(OR($C7="",$D7=""),"",IF(AND($B$3+6*7&lt;=$D7,$B$3+6*7+6&gt;=$C7),"█",""))</f>
        <v/>
      </c>
      <c r="M7" s="4">
        <f>IF(OR($C7="",$D7=""),"",IF(AND($B$3+7*7&lt;=$D7,$B$3+7*7+6&gt;=$C7),"█",""))</f>
        <v/>
      </c>
      <c r="N7" s="4">
        <f>IF(OR($C7="",$D7=""),"",IF(AND($B$3+8*7&lt;=$D7,$B$3+8*7+6&gt;=$C7),"█",""))</f>
        <v/>
      </c>
      <c r="O7" s="4">
        <f>IF(OR($C7="",$D7=""),"",IF(AND($B$3+9*7&lt;=$D7,$B$3+9*7+6&gt;=$C7),"█",""))</f>
        <v/>
      </c>
      <c r="P7" s="4">
        <f>IF(OR($C7="",$D7=""),"",IF(AND($B$3+10*7&lt;=$D7,$B$3+10*7+6&gt;=$C7),"█",""))</f>
        <v/>
      </c>
      <c r="Q7" s="4">
        <f>IF(OR($C7="",$D7=""),"",IF(AND($B$3+11*7&lt;=$D7,$B$3+11*7+6&gt;=$C7),"█",""))</f>
        <v/>
      </c>
      <c r="R7" s="4">
        <f>IF(OR($C7="",$D7=""),"",IF(AND($B$3+12*7&lt;=$D7,$B$3+12*7+6&gt;=$C7),"█",""))</f>
        <v/>
      </c>
      <c r="S7" s="4">
        <f>IF(OR($C7="",$D7=""),"",IF(AND($B$3+13*7&lt;=$D7,$B$3+13*7+6&gt;=$C7),"█",""))</f>
        <v/>
      </c>
      <c r="T7" s="4">
        <f>IF(OR($C7="",$D7=""),"",IF(AND($B$3+14*7&lt;=$D7,$B$3+14*7+6&gt;=$C7),"█",""))</f>
        <v/>
      </c>
      <c r="U7" s="4">
        <f>IF(OR($C7="",$D7=""),"",IF(AND($B$3+15*7&lt;=$D7,$B$3+15*7+6&gt;=$C7),"█",""))</f>
        <v/>
      </c>
    </row>
    <row r="8">
      <c r="A8" s="4" t="n"/>
      <c r="B8" s="4" t="n"/>
      <c r="C8" s="4" t="n"/>
      <c r="D8" s="4" t="n"/>
      <c r="E8" s="4">
        <f>IF(AND(C8&lt;&gt;"",D8&lt;&gt;""),NETWORKDAYS(C8,D8),"")</f>
        <v/>
      </c>
      <c r="F8" s="4">
        <f>IF(OR($C8="",$D8=""),"",IF(AND($B$3+0*7&lt;=$D8,$B$3+0*7+6&gt;=$C8),"█",""))</f>
        <v/>
      </c>
      <c r="G8" s="4">
        <f>IF(OR($C8="",$D8=""),"",IF(AND($B$3+1*7&lt;=$D8,$B$3+1*7+6&gt;=$C8),"█",""))</f>
        <v/>
      </c>
      <c r="H8" s="4">
        <f>IF(OR($C8="",$D8=""),"",IF(AND($B$3+2*7&lt;=$D8,$B$3+2*7+6&gt;=$C8),"█",""))</f>
        <v/>
      </c>
      <c r="I8" s="4">
        <f>IF(OR($C8="",$D8=""),"",IF(AND($B$3+3*7&lt;=$D8,$B$3+3*7+6&gt;=$C8),"█",""))</f>
        <v/>
      </c>
      <c r="J8" s="4">
        <f>IF(OR($C8="",$D8=""),"",IF(AND($B$3+4*7&lt;=$D8,$B$3+4*7+6&gt;=$C8),"█",""))</f>
        <v/>
      </c>
      <c r="K8" s="4">
        <f>IF(OR($C8="",$D8=""),"",IF(AND($B$3+5*7&lt;=$D8,$B$3+5*7+6&gt;=$C8),"█",""))</f>
        <v/>
      </c>
      <c r="L8" s="4">
        <f>IF(OR($C8="",$D8=""),"",IF(AND($B$3+6*7&lt;=$D8,$B$3+6*7+6&gt;=$C8),"█",""))</f>
        <v/>
      </c>
      <c r="M8" s="4">
        <f>IF(OR($C8="",$D8=""),"",IF(AND($B$3+7*7&lt;=$D8,$B$3+7*7+6&gt;=$C8),"█",""))</f>
        <v/>
      </c>
      <c r="N8" s="4">
        <f>IF(OR($C8="",$D8=""),"",IF(AND($B$3+8*7&lt;=$D8,$B$3+8*7+6&gt;=$C8),"█",""))</f>
        <v/>
      </c>
      <c r="O8" s="4">
        <f>IF(OR($C8="",$D8=""),"",IF(AND($B$3+9*7&lt;=$D8,$B$3+9*7+6&gt;=$C8),"█",""))</f>
        <v/>
      </c>
      <c r="P8" s="4">
        <f>IF(OR($C8="",$D8=""),"",IF(AND($B$3+10*7&lt;=$D8,$B$3+10*7+6&gt;=$C8),"█",""))</f>
        <v/>
      </c>
      <c r="Q8" s="4">
        <f>IF(OR($C8="",$D8=""),"",IF(AND($B$3+11*7&lt;=$D8,$B$3+11*7+6&gt;=$C8),"█",""))</f>
        <v/>
      </c>
      <c r="R8" s="4">
        <f>IF(OR($C8="",$D8=""),"",IF(AND($B$3+12*7&lt;=$D8,$B$3+12*7+6&gt;=$C8),"█",""))</f>
        <v/>
      </c>
      <c r="S8" s="4">
        <f>IF(OR($C8="",$D8=""),"",IF(AND($B$3+13*7&lt;=$D8,$B$3+13*7+6&gt;=$C8),"█",""))</f>
        <v/>
      </c>
      <c r="T8" s="4">
        <f>IF(OR($C8="",$D8=""),"",IF(AND($B$3+14*7&lt;=$D8,$B$3+14*7+6&gt;=$C8),"█",""))</f>
        <v/>
      </c>
      <c r="U8" s="4">
        <f>IF(OR($C8="",$D8=""),"",IF(AND($B$3+15*7&lt;=$D8,$B$3+15*7+6&gt;=$C8),"█",""))</f>
        <v/>
      </c>
    </row>
    <row r="9">
      <c r="A9" s="4" t="n"/>
      <c r="B9" s="4" t="n"/>
      <c r="C9" s="4" t="n"/>
      <c r="D9" s="4" t="n"/>
      <c r="E9" s="4">
        <f>IF(AND(C9&lt;&gt;"",D9&lt;&gt;""),NETWORKDAYS(C9,D9),"")</f>
        <v/>
      </c>
      <c r="F9" s="4">
        <f>IF(OR($C9="",$D9=""),"",IF(AND($B$3+0*7&lt;=$D9,$B$3+0*7+6&gt;=$C9),"█",""))</f>
        <v/>
      </c>
      <c r="G9" s="4">
        <f>IF(OR($C9="",$D9=""),"",IF(AND($B$3+1*7&lt;=$D9,$B$3+1*7+6&gt;=$C9),"█",""))</f>
        <v/>
      </c>
      <c r="H9" s="4">
        <f>IF(OR($C9="",$D9=""),"",IF(AND($B$3+2*7&lt;=$D9,$B$3+2*7+6&gt;=$C9),"█",""))</f>
        <v/>
      </c>
      <c r="I9" s="4">
        <f>IF(OR($C9="",$D9=""),"",IF(AND($B$3+3*7&lt;=$D9,$B$3+3*7+6&gt;=$C9),"█",""))</f>
        <v/>
      </c>
      <c r="J9" s="4">
        <f>IF(OR($C9="",$D9=""),"",IF(AND($B$3+4*7&lt;=$D9,$B$3+4*7+6&gt;=$C9),"█",""))</f>
        <v/>
      </c>
      <c r="K9" s="4">
        <f>IF(OR($C9="",$D9=""),"",IF(AND($B$3+5*7&lt;=$D9,$B$3+5*7+6&gt;=$C9),"█",""))</f>
        <v/>
      </c>
      <c r="L9" s="4">
        <f>IF(OR($C9="",$D9=""),"",IF(AND($B$3+6*7&lt;=$D9,$B$3+6*7+6&gt;=$C9),"█",""))</f>
        <v/>
      </c>
      <c r="M9" s="4">
        <f>IF(OR($C9="",$D9=""),"",IF(AND($B$3+7*7&lt;=$D9,$B$3+7*7+6&gt;=$C9),"█",""))</f>
        <v/>
      </c>
      <c r="N9" s="4">
        <f>IF(OR($C9="",$D9=""),"",IF(AND($B$3+8*7&lt;=$D9,$B$3+8*7+6&gt;=$C9),"█",""))</f>
        <v/>
      </c>
      <c r="O9" s="4">
        <f>IF(OR($C9="",$D9=""),"",IF(AND($B$3+9*7&lt;=$D9,$B$3+9*7+6&gt;=$C9),"█",""))</f>
        <v/>
      </c>
      <c r="P9" s="4">
        <f>IF(OR($C9="",$D9=""),"",IF(AND($B$3+10*7&lt;=$D9,$B$3+10*7+6&gt;=$C9),"█",""))</f>
        <v/>
      </c>
      <c r="Q9" s="4">
        <f>IF(OR($C9="",$D9=""),"",IF(AND($B$3+11*7&lt;=$D9,$B$3+11*7+6&gt;=$C9),"█",""))</f>
        <v/>
      </c>
      <c r="R9" s="4">
        <f>IF(OR($C9="",$D9=""),"",IF(AND($B$3+12*7&lt;=$D9,$B$3+12*7+6&gt;=$C9),"█",""))</f>
        <v/>
      </c>
      <c r="S9" s="4">
        <f>IF(OR($C9="",$D9=""),"",IF(AND($B$3+13*7&lt;=$D9,$B$3+13*7+6&gt;=$C9),"█",""))</f>
        <v/>
      </c>
      <c r="T9" s="4">
        <f>IF(OR($C9="",$D9=""),"",IF(AND($B$3+14*7&lt;=$D9,$B$3+14*7+6&gt;=$C9),"█",""))</f>
        <v/>
      </c>
      <c r="U9" s="4">
        <f>IF(OR($C9="",$D9=""),"",IF(AND($B$3+15*7&lt;=$D9,$B$3+15*7+6&gt;=$C9),"█",""))</f>
        <v/>
      </c>
    </row>
    <row r="10">
      <c r="A10" s="4" t="n"/>
      <c r="B10" s="4" t="n"/>
      <c r="C10" s="4" t="n"/>
      <c r="D10" s="4" t="n"/>
      <c r="E10" s="4">
        <f>IF(AND(C10&lt;&gt;"",D10&lt;&gt;""),NETWORKDAYS(C10,D10),"")</f>
        <v/>
      </c>
      <c r="F10" s="4">
        <f>IF(OR($C10="",$D10=""),"",IF(AND($B$3+0*7&lt;=$D10,$B$3+0*7+6&gt;=$C10),"█",""))</f>
        <v/>
      </c>
      <c r="G10" s="4">
        <f>IF(OR($C10="",$D10=""),"",IF(AND($B$3+1*7&lt;=$D10,$B$3+1*7+6&gt;=$C10),"█",""))</f>
        <v/>
      </c>
      <c r="H10" s="4">
        <f>IF(OR($C10="",$D10=""),"",IF(AND($B$3+2*7&lt;=$D10,$B$3+2*7+6&gt;=$C10),"█",""))</f>
        <v/>
      </c>
      <c r="I10" s="4">
        <f>IF(OR($C10="",$D10=""),"",IF(AND($B$3+3*7&lt;=$D10,$B$3+3*7+6&gt;=$C10),"█",""))</f>
        <v/>
      </c>
      <c r="J10" s="4">
        <f>IF(OR($C10="",$D10=""),"",IF(AND($B$3+4*7&lt;=$D10,$B$3+4*7+6&gt;=$C10),"█",""))</f>
        <v/>
      </c>
      <c r="K10" s="4">
        <f>IF(OR($C10="",$D10=""),"",IF(AND($B$3+5*7&lt;=$D10,$B$3+5*7+6&gt;=$C10),"█",""))</f>
        <v/>
      </c>
      <c r="L10" s="4">
        <f>IF(OR($C10="",$D10=""),"",IF(AND($B$3+6*7&lt;=$D10,$B$3+6*7+6&gt;=$C10),"█",""))</f>
        <v/>
      </c>
      <c r="M10" s="4">
        <f>IF(OR($C10="",$D10=""),"",IF(AND($B$3+7*7&lt;=$D10,$B$3+7*7+6&gt;=$C10),"█",""))</f>
        <v/>
      </c>
      <c r="N10" s="4">
        <f>IF(OR($C10="",$D10=""),"",IF(AND($B$3+8*7&lt;=$D10,$B$3+8*7+6&gt;=$C10),"█",""))</f>
        <v/>
      </c>
      <c r="O10" s="4">
        <f>IF(OR($C10="",$D10=""),"",IF(AND($B$3+9*7&lt;=$D10,$B$3+9*7+6&gt;=$C10),"█",""))</f>
        <v/>
      </c>
      <c r="P10" s="4">
        <f>IF(OR($C10="",$D10=""),"",IF(AND($B$3+10*7&lt;=$D10,$B$3+10*7+6&gt;=$C10),"█",""))</f>
        <v/>
      </c>
      <c r="Q10" s="4">
        <f>IF(OR($C10="",$D10=""),"",IF(AND($B$3+11*7&lt;=$D10,$B$3+11*7+6&gt;=$C10),"█",""))</f>
        <v/>
      </c>
      <c r="R10" s="4">
        <f>IF(OR($C10="",$D10=""),"",IF(AND($B$3+12*7&lt;=$D10,$B$3+12*7+6&gt;=$C10),"█",""))</f>
        <v/>
      </c>
      <c r="S10" s="4">
        <f>IF(OR($C10="",$D10=""),"",IF(AND($B$3+13*7&lt;=$D10,$B$3+13*7+6&gt;=$C10),"█",""))</f>
        <v/>
      </c>
      <c r="T10" s="4">
        <f>IF(OR($C10="",$D10=""),"",IF(AND($B$3+14*7&lt;=$D10,$B$3+14*7+6&gt;=$C10),"█",""))</f>
        <v/>
      </c>
      <c r="U10" s="4">
        <f>IF(OR($C10="",$D10=""),"",IF(AND($B$3+15*7&lt;=$D10,$B$3+15*7+6&gt;=$C10),"█",""))</f>
        <v/>
      </c>
    </row>
    <row r="11">
      <c r="A11" s="4" t="n"/>
      <c r="B11" s="4" t="n"/>
      <c r="C11" s="4" t="n"/>
      <c r="D11" s="4" t="n"/>
      <c r="E11" s="4">
        <f>IF(AND(C11&lt;&gt;"",D11&lt;&gt;""),NETWORKDAYS(C11,D11),"")</f>
        <v/>
      </c>
      <c r="F11" s="4">
        <f>IF(OR($C11="",$D11=""),"",IF(AND($B$3+0*7&lt;=$D11,$B$3+0*7+6&gt;=$C11),"█",""))</f>
        <v/>
      </c>
      <c r="G11" s="4">
        <f>IF(OR($C11="",$D11=""),"",IF(AND($B$3+1*7&lt;=$D11,$B$3+1*7+6&gt;=$C11),"█",""))</f>
        <v/>
      </c>
      <c r="H11" s="4">
        <f>IF(OR($C11="",$D11=""),"",IF(AND($B$3+2*7&lt;=$D11,$B$3+2*7+6&gt;=$C11),"█",""))</f>
        <v/>
      </c>
      <c r="I11" s="4">
        <f>IF(OR($C11="",$D11=""),"",IF(AND($B$3+3*7&lt;=$D11,$B$3+3*7+6&gt;=$C11),"█",""))</f>
        <v/>
      </c>
      <c r="J11" s="4">
        <f>IF(OR($C11="",$D11=""),"",IF(AND($B$3+4*7&lt;=$D11,$B$3+4*7+6&gt;=$C11),"█",""))</f>
        <v/>
      </c>
      <c r="K11" s="4">
        <f>IF(OR($C11="",$D11=""),"",IF(AND($B$3+5*7&lt;=$D11,$B$3+5*7+6&gt;=$C11),"█",""))</f>
        <v/>
      </c>
      <c r="L11" s="4">
        <f>IF(OR($C11="",$D11=""),"",IF(AND($B$3+6*7&lt;=$D11,$B$3+6*7+6&gt;=$C11),"█",""))</f>
        <v/>
      </c>
      <c r="M11" s="4">
        <f>IF(OR($C11="",$D11=""),"",IF(AND($B$3+7*7&lt;=$D11,$B$3+7*7+6&gt;=$C11),"█",""))</f>
        <v/>
      </c>
      <c r="N11" s="4">
        <f>IF(OR($C11="",$D11=""),"",IF(AND($B$3+8*7&lt;=$D11,$B$3+8*7+6&gt;=$C11),"█",""))</f>
        <v/>
      </c>
      <c r="O11" s="4">
        <f>IF(OR($C11="",$D11=""),"",IF(AND($B$3+9*7&lt;=$D11,$B$3+9*7+6&gt;=$C11),"█",""))</f>
        <v/>
      </c>
      <c r="P11" s="4">
        <f>IF(OR($C11="",$D11=""),"",IF(AND($B$3+10*7&lt;=$D11,$B$3+10*7+6&gt;=$C11),"█",""))</f>
        <v/>
      </c>
      <c r="Q11" s="4">
        <f>IF(OR($C11="",$D11=""),"",IF(AND($B$3+11*7&lt;=$D11,$B$3+11*7+6&gt;=$C11),"█",""))</f>
        <v/>
      </c>
      <c r="R11" s="4">
        <f>IF(OR($C11="",$D11=""),"",IF(AND($B$3+12*7&lt;=$D11,$B$3+12*7+6&gt;=$C11),"█",""))</f>
        <v/>
      </c>
      <c r="S11" s="4">
        <f>IF(OR($C11="",$D11=""),"",IF(AND($B$3+13*7&lt;=$D11,$B$3+13*7+6&gt;=$C11),"█",""))</f>
        <v/>
      </c>
      <c r="T11" s="4">
        <f>IF(OR($C11="",$D11=""),"",IF(AND($B$3+14*7&lt;=$D11,$B$3+14*7+6&gt;=$C11),"█",""))</f>
        <v/>
      </c>
      <c r="U11" s="4">
        <f>IF(OR($C11="",$D11=""),"",IF(AND($B$3+15*7&lt;=$D11,$B$3+15*7+6&gt;=$C11),"█",""))</f>
        <v/>
      </c>
    </row>
    <row r="12">
      <c r="A12" s="4" t="n"/>
      <c r="B12" s="4" t="n"/>
      <c r="C12" s="4" t="n"/>
      <c r="D12" s="4" t="n"/>
      <c r="E12" s="4">
        <f>IF(AND(C12&lt;&gt;"",D12&lt;&gt;""),NETWORKDAYS(C12,D12),"")</f>
        <v/>
      </c>
      <c r="F12" s="4">
        <f>IF(OR($C12="",$D12=""),"",IF(AND($B$3+0*7&lt;=$D12,$B$3+0*7+6&gt;=$C12),"█",""))</f>
        <v/>
      </c>
      <c r="G12" s="4">
        <f>IF(OR($C12="",$D12=""),"",IF(AND($B$3+1*7&lt;=$D12,$B$3+1*7+6&gt;=$C12),"█",""))</f>
        <v/>
      </c>
      <c r="H12" s="4">
        <f>IF(OR($C12="",$D12=""),"",IF(AND($B$3+2*7&lt;=$D12,$B$3+2*7+6&gt;=$C12),"█",""))</f>
        <v/>
      </c>
      <c r="I12" s="4">
        <f>IF(OR($C12="",$D12=""),"",IF(AND($B$3+3*7&lt;=$D12,$B$3+3*7+6&gt;=$C12),"█",""))</f>
        <v/>
      </c>
      <c r="J12" s="4">
        <f>IF(OR($C12="",$D12=""),"",IF(AND($B$3+4*7&lt;=$D12,$B$3+4*7+6&gt;=$C12),"█",""))</f>
        <v/>
      </c>
      <c r="K12" s="4">
        <f>IF(OR($C12="",$D12=""),"",IF(AND($B$3+5*7&lt;=$D12,$B$3+5*7+6&gt;=$C12),"█",""))</f>
        <v/>
      </c>
      <c r="L12" s="4">
        <f>IF(OR($C12="",$D12=""),"",IF(AND($B$3+6*7&lt;=$D12,$B$3+6*7+6&gt;=$C12),"█",""))</f>
        <v/>
      </c>
      <c r="M12" s="4">
        <f>IF(OR($C12="",$D12=""),"",IF(AND($B$3+7*7&lt;=$D12,$B$3+7*7+6&gt;=$C12),"█",""))</f>
        <v/>
      </c>
      <c r="N12" s="4">
        <f>IF(OR($C12="",$D12=""),"",IF(AND($B$3+8*7&lt;=$D12,$B$3+8*7+6&gt;=$C12),"█",""))</f>
        <v/>
      </c>
      <c r="O12" s="4">
        <f>IF(OR($C12="",$D12=""),"",IF(AND($B$3+9*7&lt;=$D12,$B$3+9*7+6&gt;=$C12),"█",""))</f>
        <v/>
      </c>
      <c r="P12" s="4">
        <f>IF(OR($C12="",$D12=""),"",IF(AND($B$3+10*7&lt;=$D12,$B$3+10*7+6&gt;=$C12),"█",""))</f>
        <v/>
      </c>
      <c r="Q12" s="4">
        <f>IF(OR($C12="",$D12=""),"",IF(AND($B$3+11*7&lt;=$D12,$B$3+11*7+6&gt;=$C12),"█",""))</f>
        <v/>
      </c>
      <c r="R12" s="4">
        <f>IF(OR($C12="",$D12=""),"",IF(AND($B$3+12*7&lt;=$D12,$B$3+12*7+6&gt;=$C12),"█",""))</f>
        <v/>
      </c>
      <c r="S12" s="4">
        <f>IF(OR($C12="",$D12=""),"",IF(AND($B$3+13*7&lt;=$D12,$B$3+13*7+6&gt;=$C12),"█",""))</f>
        <v/>
      </c>
      <c r="T12" s="4">
        <f>IF(OR($C12="",$D12=""),"",IF(AND($B$3+14*7&lt;=$D12,$B$3+14*7+6&gt;=$C12),"█",""))</f>
        <v/>
      </c>
      <c r="U12" s="4">
        <f>IF(OR($C12="",$D12=""),"",IF(AND($B$3+15*7&lt;=$D12,$B$3+15*7+6&gt;=$C12),"█",""))</f>
        <v/>
      </c>
    </row>
    <row r="13">
      <c r="A13" s="4" t="n"/>
      <c r="B13" s="4" t="n"/>
      <c r="C13" s="4" t="n"/>
      <c r="D13" s="4" t="n"/>
      <c r="E13" s="4">
        <f>IF(AND(C13&lt;&gt;"",D13&lt;&gt;""),NETWORKDAYS(C13,D13),"")</f>
        <v/>
      </c>
      <c r="F13" s="4">
        <f>IF(OR($C13="",$D13=""),"",IF(AND($B$3+0*7&lt;=$D13,$B$3+0*7+6&gt;=$C13),"█",""))</f>
        <v/>
      </c>
      <c r="G13" s="4">
        <f>IF(OR($C13="",$D13=""),"",IF(AND($B$3+1*7&lt;=$D13,$B$3+1*7+6&gt;=$C13),"█",""))</f>
        <v/>
      </c>
      <c r="H13" s="4">
        <f>IF(OR($C13="",$D13=""),"",IF(AND($B$3+2*7&lt;=$D13,$B$3+2*7+6&gt;=$C13),"█",""))</f>
        <v/>
      </c>
      <c r="I13" s="4">
        <f>IF(OR($C13="",$D13=""),"",IF(AND($B$3+3*7&lt;=$D13,$B$3+3*7+6&gt;=$C13),"█",""))</f>
        <v/>
      </c>
      <c r="J13" s="4">
        <f>IF(OR($C13="",$D13=""),"",IF(AND($B$3+4*7&lt;=$D13,$B$3+4*7+6&gt;=$C13),"█",""))</f>
        <v/>
      </c>
      <c r="K13" s="4">
        <f>IF(OR($C13="",$D13=""),"",IF(AND($B$3+5*7&lt;=$D13,$B$3+5*7+6&gt;=$C13),"█",""))</f>
        <v/>
      </c>
      <c r="L13" s="4">
        <f>IF(OR($C13="",$D13=""),"",IF(AND($B$3+6*7&lt;=$D13,$B$3+6*7+6&gt;=$C13),"█",""))</f>
        <v/>
      </c>
      <c r="M13" s="4">
        <f>IF(OR($C13="",$D13=""),"",IF(AND($B$3+7*7&lt;=$D13,$B$3+7*7+6&gt;=$C13),"█",""))</f>
        <v/>
      </c>
      <c r="N13" s="4">
        <f>IF(OR($C13="",$D13=""),"",IF(AND($B$3+8*7&lt;=$D13,$B$3+8*7+6&gt;=$C13),"█",""))</f>
        <v/>
      </c>
      <c r="O13" s="4">
        <f>IF(OR($C13="",$D13=""),"",IF(AND($B$3+9*7&lt;=$D13,$B$3+9*7+6&gt;=$C13),"█",""))</f>
        <v/>
      </c>
      <c r="P13" s="4">
        <f>IF(OR($C13="",$D13=""),"",IF(AND($B$3+10*7&lt;=$D13,$B$3+10*7+6&gt;=$C13),"█",""))</f>
        <v/>
      </c>
      <c r="Q13" s="4">
        <f>IF(OR($C13="",$D13=""),"",IF(AND($B$3+11*7&lt;=$D13,$B$3+11*7+6&gt;=$C13),"█",""))</f>
        <v/>
      </c>
      <c r="R13" s="4">
        <f>IF(OR($C13="",$D13=""),"",IF(AND($B$3+12*7&lt;=$D13,$B$3+12*7+6&gt;=$C13),"█",""))</f>
        <v/>
      </c>
      <c r="S13" s="4">
        <f>IF(OR($C13="",$D13=""),"",IF(AND($B$3+13*7&lt;=$D13,$B$3+13*7+6&gt;=$C13),"█",""))</f>
        <v/>
      </c>
      <c r="T13" s="4">
        <f>IF(OR($C13="",$D13=""),"",IF(AND($B$3+14*7&lt;=$D13,$B$3+14*7+6&gt;=$C13),"█",""))</f>
        <v/>
      </c>
      <c r="U13" s="4">
        <f>IF(OR($C13="",$D13=""),"",IF(AND($B$3+15*7&lt;=$D13,$B$3+15*7+6&gt;=$C13),"█",""))</f>
        <v/>
      </c>
    </row>
    <row r="14">
      <c r="A14" s="4" t="n"/>
      <c r="B14" s="4" t="n"/>
      <c r="C14" s="4" t="n"/>
      <c r="D14" s="4" t="n"/>
      <c r="E14" s="4">
        <f>IF(AND(C14&lt;&gt;"",D14&lt;&gt;""),NETWORKDAYS(C14,D14),"")</f>
        <v/>
      </c>
      <c r="F14" s="4">
        <f>IF(OR($C14="",$D14=""),"",IF(AND($B$3+0*7&lt;=$D14,$B$3+0*7+6&gt;=$C14),"█",""))</f>
        <v/>
      </c>
      <c r="G14" s="4">
        <f>IF(OR($C14="",$D14=""),"",IF(AND($B$3+1*7&lt;=$D14,$B$3+1*7+6&gt;=$C14),"█",""))</f>
        <v/>
      </c>
      <c r="H14" s="4">
        <f>IF(OR($C14="",$D14=""),"",IF(AND($B$3+2*7&lt;=$D14,$B$3+2*7+6&gt;=$C14),"█",""))</f>
        <v/>
      </c>
      <c r="I14" s="4">
        <f>IF(OR($C14="",$D14=""),"",IF(AND($B$3+3*7&lt;=$D14,$B$3+3*7+6&gt;=$C14),"█",""))</f>
        <v/>
      </c>
      <c r="J14" s="4">
        <f>IF(OR($C14="",$D14=""),"",IF(AND($B$3+4*7&lt;=$D14,$B$3+4*7+6&gt;=$C14),"█",""))</f>
        <v/>
      </c>
      <c r="K14" s="4">
        <f>IF(OR($C14="",$D14=""),"",IF(AND($B$3+5*7&lt;=$D14,$B$3+5*7+6&gt;=$C14),"█",""))</f>
        <v/>
      </c>
      <c r="L14" s="4">
        <f>IF(OR($C14="",$D14=""),"",IF(AND($B$3+6*7&lt;=$D14,$B$3+6*7+6&gt;=$C14),"█",""))</f>
        <v/>
      </c>
      <c r="M14" s="4">
        <f>IF(OR($C14="",$D14=""),"",IF(AND($B$3+7*7&lt;=$D14,$B$3+7*7+6&gt;=$C14),"█",""))</f>
        <v/>
      </c>
      <c r="N14" s="4">
        <f>IF(OR($C14="",$D14=""),"",IF(AND($B$3+8*7&lt;=$D14,$B$3+8*7+6&gt;=$C14),"█",""))</f>
        <v/>
      </c>
      <c r="O14" s="4">
        <f>IF(OR($C14="",$D14=""),"",IF(AND($B$3+9*7&lt;=$D14,$B$3+9*7+6&gt;=$C14),"█",""))</f>
        <v/>
      </c>
      <c r="P14" s="4">
        <f>IF(OR($C14="",$D14=""),"",IF(AND($B$3+10*7&lt;=$D14,$B$3+10*7+6&gt;=$C14),"█",""))</f>
        <v/>
      </c>
      <c r="Q14" s="4">
        <f>IF(OR($C14="",$D14=""),"",IF(AND($B$3+11*7&lt;=$D14,$B$3+11*7+6&gt;=$C14),"█",""))</f>
        <v/>
      </c>
      <c r="R14" s="4">
        <f>IF(OR($C14="",$D14=""),"",IF(AND($B$3+12*7&lt;=$D14,$B$3+12*7+6&gt;=$C14),"█",""))</f>
        <v/>
      </c>
      <c r="S14" s="4">
        <f>IF(OR($C14="",$D14=""),"",IF(AND($B$3+13*7&lt;=$D14,$B$3+13*7+6&gt;=$C14),"█",""))</f>
        <v/>
      </c>
      <c r="T14" s="4">
        <f>IF(OR($C14="",$D14=""),"",IF(AND($B$3+14*7&lt;=$D14,$B$3+14*7+6&gt;=$C14),"█",""))</f>
        <v/>
      </c>
      <c r="U14" s="4">
        <f>IF(OR($C14="",$D14=""),"",IF(AND($B$3+15*7&lt;=$D14,$B$3+15*7+6&gt;=$C14),"█",""))</f>
        <v/>
      </c>
    </row>
    <row r="15">
      <c r="A15" s="4" t="n"/>
      <c r="B15" s="4" t="n"/>
      <c r="C15" s="4" t="n"/>
      <c r="D15" s="4" t="n"/>
      <c r="E15" s="4">
        <f>IF(AND(C15&lt;&gt;"",D15&lt;&gt;""),NETWORKDAYS(C15,D15),"")</f>
        <v/>
      </c>
      <c r="F15" s="4">
        <f>IF(OR($C15="",$D15=""),"",IF(AND($B$3+0*7&lt;=$D15,$B$3+0*7+6&gt;=$C15),"█",""))</f>
        <v/>
      </c>
      <c r="G15" s="4">
        <f>IF(OR($C15="",$D15=""),"",IF(AND($B$3+1*7&lt;=$D15,$B$3+1*7+6&gt;=$C15),"█",""))</f>
        <v/>
      </c>
      <c r="H15" s="4">
        <f>IF(OR($C15="",$D15=""),"",IF(AND($B$3+2*7&lt;=$D15,$B$3+2*7+6&gt;=$C15),"█",""))</f>
        <v/>
      </c>
      <c r="I15" s="4">
        <f>IF(OR($C15="",$D15=""),"",IF(AND($B$3+3*7&lt;=$D15,$B$3+3*7+6&gt;=$C15),"█",""))</f>
        <v/>
      </c>
      <c r="J15" s="4">
        <f>IF(OR($C15="",$D15=""),"",IF(AND($B$3+4*7&lt;=$D15,$B$3+4*7+6&gt;=$C15),"█",""))</f>
        <v/>
      </c>
      <c r="K15" s="4">
        <f>IF(OR($C15="",$D15=""),"",IF(AND($B$3+5*7&lt;=$D15,$B$3+5*7+6&gt;=$C15),"█",""))</f>
        <v/>
      </c>
      <c r="L15" s="4">
        <f>IF(OR($C15="",$D15=""),"",IF(AND($B$3+6*7&lt;=$D15,$B$3+6*7+6&gt;=$C15),"█",""))</f>
        <v/>
      </c>
      <c r="M15" s="4">
        <f>IF(OR($C15="",$D15=""),"",IF(AND($B$3+7*7&lt;=$D15,$B$3+7*7+6&gt;=$C15),"█",""))</f>
        <v/>
      </c>
      <c r="N15" s="4">
        <f>IF(OR($C15="",$D15=""),"",IF(AND($B$3+8*7&lt;=$D15,$B$3+8*7+6&gt;=$C15),"█",""))</f>
        <v/>
      </c>
      <c r="O15" s="4">
        <f>IF(OR($C15="",$D15=""),"",IF(AND($B$3+9*7&lt;=$D15,$B$3+9*7+6&gt;=$C15),"█",""))</f>
        <v/>
      </c>
      <c r="P15" s="4">
        <f>IF(OR($C15="",$D15=""),"",IF(AND($B$3+10*7&lt;=$D15,$B$3+10*7+6&gt;=$C15),"█",""))</f>
        <v/>
      </c>
      <c r="Q15" s="4">
        <f>IF(OR($C15="",$D15=""),"",IF(AND($B$3+11*7&lt;=$D15,$B$3+11*7+6&gt;=$C15),"█",""))</f>
        <v/>
      </c>
      <c r="R15" s="4">
        <f>IF(OR($C15="",$D15=""),"",IF(AND($B$3+12*7&lt;=$D15,$B$3+12*7+6&gt;=$C15),"█",""))</f>
        <v/>
      </c>
      <c r="S15" s="4">
        <f>IF(OR($C15="",$D15=""),"",IF(AND($B$3+13*7&lt;=$D15,$B$3+13*7+6&gt;=$C15),"█",""))</f>
        <v/>
      </c>
      <c r="T15" s="4">
        <f>IF(OR($C15="",$D15=""),"",IF(AND($B$3+14*7&lt;=$D15,$B$3+14*7+6&gt;=$C15),"█",""))</f>
        <v/>
      </c>
      <c r="U15" s="4">
        <f>IF(OR($C15="",$D15=""),"",IF(AND($B$3+15*7&lt;=$D15,$B$3+15*7+6&gt;=$C15),"█",""))</f>
        <v/>
      </c>
    </row>
    <row r="16">
      <c r="A16" s="4" t="n"/>
      <c r="B16" s="4" t="n"/>
      <c r="C16" s="4" t="n"/>
      <c r="D16" s="4" t="n"/>
      <c r="E16" s="4">
        <f>IF(AND(C16&lt;&gt;"",D16&lt;&gt;""),NETWORKDAYS(C16,D16),"")</f>
        <v/>
      </c>
      <c r="F16" s="4">
        <f>IF(OR($C16="",$D16=""),"",IF(AND($B$3+0*7&lt;=$D16,$B$3+0*7+6&gt;=$C16),"█",""))</f>
        <v/>
      </c>
      <c r="G16" s="4">
        <f>IF(OR($C16="",$D16=""),"",IF(AND($B$3+1*7&lt;=$D16,$B$3+1*7+6&gt;=$C16),"█",""))</f>
        <v/>
      </c>
      <c r="H16" s="4">
        <f>IF(OR($C16="",$D16=""),"",IF(AND($B$3+2*7&lt;=$D16,$B$3+2*7+6&gt;=$C16),"█",""))</f>
        <v/>
      </c>
      <c r="I16" s="4">
        <f>IF(OR($C16="",$D16=""),"",IF(AND($B$3+3*7&lt;=$D16,$B$3+3*7+6&gt;=$C16),"█",""))</f>
        <v/>
      </c>
      <c r="J16" s="4">
        <f>IF(OR($C16="",$D16=""),"",IF(AND($B$3+4*7&lt;=$D16,$B$3+4*7+6&gt;=$C16),"█",""))</f>
        <v/>
      </c>
      <c r="K16" s="4">
        <f>IF(OR($C16="",$D16=""),"",IF(AND($B$3+5*7&lt;=$D16,$B$3+5*7+6&gt;=$C16),"█",""))</f>
        <v/>
      </c>
      <c r="L16" s="4">
        <f>IF(OR($C16="",$D16=""),"",IF(AND($B$3+6*7&lt;=$D16,$B$3+6*7+6&gt;=$C16),"█",""))</f>
        <v/>
      </c>
      <c r="M16" s="4">
        <f>IF(OR($C16="",$D16=""),"",IF(AND($B$3+7*7&lt;=$D16,$B$3+7*7+6&gt;=$C16),"█",""))</f>
        <v/>
      </c>
      <c r="N16" s="4">
        <f>IF(OR($C16="",$D16=""),"",IF(AND($B$3+8*7&lt;=$D16,$B$3+8*7+6&gt;=$C16),"█",""))</f>
        <v/>
      </c>
      <c r="O16" s="4">
        <f>IF(OR($C16="",$D16=""),"",IF(AND($B$3+9*7&lt;=$D16,$B$3+9*7+6&gt;=$C16),"█",""))</f>
        <v/>
      </c>
      <c r="P16" s="4">
        <f>IF(OR($C16="",$D16=""),"",IF(AND($B$3+10*7&lt;=$D16,$B$3+10*7+6&gt;=$C16),"█",""))</f>
        <v/>
      </c>
      <c r="Q16" s="4">
        <f>IF(OR($C16="",$D16=""),"",IF(AND($B$3+11*7&lt;=$D16,$B$3+11*7+6&gt;=$C16),"█",""))</f>
        <v/>
      </c>
      <c r="R16" s="4">
        <f>IF(OR($C16="",$D16=""),"",IF(AND($B$3+12*7&lt;=$D16,$B$3+12*7+6&gt;=$C16),"█",""))</f>
        <v/>
      </c>
      <c r="S16" s="4">
        <f>IF(OR($C16="",$D16=""),"",IF(AND($B$3+13*7&lt;=$D16,$B$3+13*7+6&gt;=$C16),"█",""))</f>
        <v/>
      </c>
      <c r="T16" s="4">
        <f>IF(OR($C16="",$D16=""),"",IF(AND($B$3+14*7&lt;=$D16,$B$3+14*7+6&gt;=$C16),"█",""))</f>
        <v/>
      </c>
      <c r="U16" s="4">
        <f>IF(OR($C16="",$D16=""),"",IF(AND($B$3+15*7&lt;=$D16,$B$3+15*7+6&gt;=$C16),"█",""))</f>
        <v/>
      </c>
    </row>
    <row r="17">
      <c r="A17" s="4" t="n"/>
      <c r="B17" s="4" t="n"/>
      <c r="C17" s="4" t="n"/>
      <c r="D17" s="4" t="n"/>
      <c r="E17" s="4">
        <f>IF(AND(C17&lt;&gt;"",D17&lt;&gt;""),NETWORKDAYS(C17,D17),"")</f>
        <v/>
      </c>
      <c r="F17" s="4">
        <f>IF(OR($C17="",$D17=""),"",IF(AND($B$3+0*7&lt;=$D17,$B$3+0*7+6&gt;=$C17),"█",""))</f>
        <v/>
      </c>
      <c r="G17" s="4">
        <f>IF(OR($C17="",$D17=""),"",IF(AND($B$3+1*7&lt;=$D17,$B$3+1*7+6&gt;=$C17),"█",""))</f>
        <v/>
      </c>
      <c r="H17" s="4">
        <f>IF(OR($C17="",$D17=""),"",IF(AND($B$3+2*7&lt;=$D17,$B$3+2*7+6&gt;=$C17),"█",""))</f>
        <v/>
      </c>
      <c r="I17" s="4">
        <f>IF(OR($C17="",$D17=""),"",IF(AND($B$3+3*7&lt;=$D17,$B$3+3*7+6&gt;=$C17),"█",""))</f>
        <v/>
      </c>
      <c r="J17" s="4">
        <f>IF(OR($C17="",$D17=""),"",IF(AND($B$3+4*7&lt;=$D17,$B$3+4*7+6&gt;=$C17),"█",""))</f>
        <v/>
      </c>
      <c r="K17" s="4">
        <f>IF(OR($C17="",$D17=""),"",IF(AND($B$3+5*7&lt;=$D17,$B$3+5*7+6&gt;=$C17),"█",""))</f>
        <v/>
      </c>
      <c r="L17" s="4">
        <f>IF(OR($C17="",$D17=""),"",IF(AND($B$3+6*7&lt;=$D17,$B$3+6*7+6&gt;=$C17),"█",""))</f>
        <v/>
      </c>
      <c r="M17" s="4">
        <f>IF(OR($C17="",$D17=""),"",IF(AND($B$3+7*7&lt;=$D17,$B$3+7*7+6&gt;=$C17),"█",""))</f>
        <v/>
      </c>
      <c r="N17" s="4">
        <f>IF(OR($C17="",$D17=""),"",IF(AND($B$3+8*7&lt;=$D17,$B$3+8*7+6&gt;=$C17),"█",""))</f>
        <v/>
      </c>
      <c r="O17" s="4">
        <f>IF(OR($C17="",$D17=""),"",IF(AND($B$3+9*7&lt;=$D17,$B$3+9*7+6&gt;=$C17),"█",""))</f>
        <v/>
      </c>
      <c r="P17" s="4">
        <f>IF(OR($C17="",$D17=""),"",IF(AND($B$3+10*7&lt;=$D17,$B$3+10*7+6&gt;=$C17),"█",""))</f>
        <v/>
      </c>
      <c r="Q17" s="4">
        <f>IF(OR($C17="",$D17=""),"",IF(AND($B$3+11*7&lt;=$D17,$B$3+11*7+6&gt;=$C17),"█",""))</f>
        <v/>
      </c>
      <c r="R17" s="4">
        <f>IF(OR($C17="",$D17=""),"",IF(AND($B$3+12*7&lt;=$D17,$B$3+12*7+6&gt;=$C17),"█",""))</f>
        <v/>
      </c>
      <c r="S17" s="4">
        <f>IF(OR($C17="",$D17=""),"",IF(AND($B$3+13*7&lt;=$D17,$B$3+13*7+6&gt;=$C17),"█",""))</f>
        <v/>
      </c>
      <c r="T17" s="4">
        <f>IF(OR($C17="",$D17=""),"",IF(AND($B$3+14*7&lt;=$D17,$B$3+14*7+6&gt;=$C17),"█",""))</f>
        <v/>
      </c>
      <c r="U17" s="4">
        <f>IF(OR($C17="",$D17=""),"",IF(AND($B$3+15*7&lt;=$D17,$B$3+15*7+6&gt;=$C17),"█",""))</f>
        <v/>
      </c>
    </row>
    <row r="18">
      <c r="A18" s="4" t="n"/>
      <c r="B18" s="4" t="n"/>
      <c r="C18" s="4" t="n"/>
      <c r="D18" s="4" t="n"/>
      <c r="E18" s="4">
        <f>IF(AND(C18&lt;&gt;"",D18&lt;&gt;""),NETWORKDAYS(C18,D18),"")</f>
        <v/>
      </c>
      <c r="F18" s="4">
        <f>IF(OR($C18="",$D18=""),"",IF(AND($B$3+0*7&lt;=$D18,$B$3+0*7+6&gt;=$C18),"█",""))</f>
        <v/>
      </c>
      <c r="G18" s="4">
        <f>IF(OR($C18="",$D18=""),"",IF(AND($B$3+1*7&lt;=$D18,$B$3+1*7+6&gt;=$C18),"█",""))</f>
        <v/>
      </c>
      <c r="H18" s="4">
        <f>IF(OR($C18="",$D18=""),"",IF(AND($B$3+2*7&lt;=$D18,$B$3+2*7+6&gt;=$C18),"█",""))</f>
        <v/>
      </c>
      <c r="I18" s="4">
        <f>IF(OR($C18="",$D18=""),"",IF(AND($B$3+3*7&lt;=$D18,$B$3+3*7+6&gt;=$C18),"█",""))</f>
        <v/>
      </c>
      <c r="J18" s="4">
        <f>IF(OR($C18="",$D18=""),"",IF(AND($B$3+4*7&lt;=$D18,$B$3+4*7+6&gt;=$C18),"█",""))</f>
        <v/>
      </c>
      <c r="K18" s="4">
        <f>IF(OR($C18="",$D18=""),"",IF(AND($B$3+5*7&lt;=$D18,$B$3+5*7+6&gt;=$C18),"█",""))</f>
        <v/>
      </c>
      <c r="L18" s="4">
        <f>IF(OR($C18="",$D18=""),"",IF(AND($B$3+6*7&lt;=$D18,$B$3+6*7+6&gt;=$C18),"█",""))</f>
        <v/>
      </c>
      <c r="M18" s="4">
        <f>IF(OR($C18="",$D18=""),"",IF(AND($B$3+7*7&lt;=$D18,$B$3+7*7+6&gt;=$C18),"█",""))</f>
        <v/>
      </c>
      <c r="N18" s="4">
        <f>IF(OR($C18="",$D18=""),"",IF(AND($B$3+8*7&lt;=$D18,$B$3+8*7+6&gt;=$C18),"█",""))</f>
        <v/>
      </c>
      <c r="O18" s="4">
        <f>IF(OR($C18="",$D18=""),"",IF(AND($B$3+9*7&lt;=$D18,$B$3+9*7+6&gt;=$C18),"█",""))</f>
        <v/>
      </c>
      <c r="P18" s="4">
        <f>IF(OR($C18="",$D18=""),"",IF(AND($B$3+10*7&lt;=$D18,$B$3+10*7+6&gt;=$C18),"█",""))</f>
        <v/>
      </c>
      <c r="Q18" s="4">
        <f>IF(OR($C18="",$D18=""),"",IF(AND($B$3+11*7&lt;=$D18,$B$3+11*7+6&gt;=$C18),"█",""))</f>
        <v/>
      </c>
      <c r="R18" s="4">
        <f>IF(OR($C18="",$D18=""),"",IF(AND($B$3+12*7&lt;=$D18,$B$3+12*7+6&gt;=$C18),"█",""))</f>
        <v/>
      </c>
      <c r="S18" s="4">
        <f>IF(OR($C18="",$D18=""),"",IF(AND($B$3+13*7&lt;=$D18,$B$3+13*7+6&gt;=$C18),"█",""))</f>
        <v/>
      </c>
      <c r="T18" s="4">
        <f>IF(OR($C18="",$D18=""),"",IF(AND($B$3+14*7&lt;=$D18,$B$3+14*7+6&gt;=$C18),"█",""))</f>
        <v/>
      </c>
      <c r="U18" s="4">
        <f>IF(OR($C18="",$D18=""),"",IF(AND($B$3+15*7&lt;=$D18,$B$3+15*7+6&gt;=$C18),"█",""))</f>
        <v/>
      </c>
    </row>
    <row r="19">
      <c r="A19" s="4" t="n"/>
      <c r="B19" s="4" t="n"/>
      <c r="C19" s="4" t="n"/>
      <c r="D19" s="4" t="n"/>
      <c r="E19" s="4">
        <f>IF(AND(C19&lt;&gt;"",D19&lt;&gt;""),NETWORKDAYS(C19,D19),"")</f>
        <v/>
      </c>
      <c r="F19" s="4">
        <f>IF(OR($C19="",$D19=""),"",IF(AND($B$3+0*7&lt;=$D19,$B$3+0*7+6&gt;=$C19),"█",""))</f>
        <v/>
      </c>
      <c r="G19" s="4">
        <f>IF(OR($C19="",$D19=""),"",IF(AND($B$3+1*7&lt;=$D19,$B$3+1*7+6&gt;=$C19),"█",""))</f>
        <v/>
      </c>
      <c r="H19" s="4">
        <f>IF(OR($C19="",$D19=""),"",IF(AND($B$3+2*7&lt;=$D19,$B$3+2*7+6&gt;=$C19),"█",""))</f>
        <v/>
      </c>
      <c r="I19" s="4">
        <f>IF(OR($C19="",$D19=""),"",IF(AND($B$3+3*7&lt;=$D19,$B$3+3*7+6&gt;=$C19),"█",""))</f>
        <v/>
      </c>
      <c r="J19" s="4">
        <f>IF(OR($C19="",$D19=""),"",IF(AND($B$3+4*7&lt;=$D19,$B$3+4*7+6&gt;=$C19),"█",""))</f>
        <v/>
      </c>
      <c r="K19" s="4">
        <f>IF(OR($C19="",$D19=""),"",IF(AND($B$3+5*7&lt;=$D19,$B$3+5*7+6&gt;=$C19),"█",""))</f>
        <v/>
      </c>
      <c r="L19" s="4">
        <f>IF(OR($C19="",$D19=""),"",IF(AND($B$3+6*7&lt;=$D19,$B$3+6*7+6&gt;=$C19),"█",""))</f>
        <v/>
      </c>
      <c r="M19" s="4">
        <f>IF(OR($C19="",$D19=""),"",IF(AND($B$3+7*7&lt;=$D19,$B$3+7*7+6&gt;=$C19),"█",""))</f>
        <v/>
      </c>
      <c r="N19" s="4">
        <f>IF(OR($C19="",$D19=""),"",IF(AND($B$3+8*7&lt;=$D19,$B$3+8*7+6&gt;=$C19),"█",""))</f>
        <v/>
      </c>
      <c r="O19" s="4">
        <f>IF(OR($C19="",$D19=""),"",IF(AND($B$3+9*7&lt;=$D19,$B$3+9*7+6&gt;=$C19),"█",""))</f>
        <v/>
      </c>
      <c r="P19" s="4">
        <f>IF(OR($C19="",$D19=""),"",IF(AND($B$3+10*7&lt;=$D19,$B$3+10*7+6&gt;=$C19),"█",""))</f>
        <v/>
      </c>
      <c r="Q19" s="4">
        <f>IF(OR($C19="",$D19=""),"",IF(AND($B$3+11*7&lt;=$D19,$B$3+11*7+6&gt;=$C19),"█",""))</f>
        <v/>
      </c>
      <c r="R19" s="4">
        <f>IF(OR($C19="",$D19=""),"",IF(AND($B$3+12*7&lt;=$D19,$B$3+12*7+6&gt;=$C19),"█",""))</f>
        <v/>
      </c>
      <c r="S19" s="4">
        <f>IF(OR($C19="",$D19=""),"",IF(AND($B$3+13*7&lt;=$D19,$B$3+13*7+6&gt;=$C19),"█",""))</f>
        <v/>
      </c>
      <c r="T19" s="4">
        <f>IF(OR($C19="",$D19=""),"",IF(AND($B$3+14*7&lt;=$D19,$B$3+14*7+6&gt;=$C19),"█",""))</f>
        <v/>
      </c>
      <c r="U19" s="4">
        <f>IF(OR($C19="",$D19=""),"",IF(AND($B$3+15*7&lt;=$D19,$B$3+15*7+6&gt;=$C19),"█",""))</f>
        <v/>
      </c>
    </row>
    <row r="20">
      <c r="A20" s="4" t="n"/>
      <c r="B20" s="4" t="n"/>
      <c r="C20" s="4" t="n"/>
      <c r="D20" s="4" t="n"/>
      <c r="E20" s="4">
        <f>IF(AND(C20&lt;&gt;"",D20&lt;&gt;""),NETWORKDAYS(C20,D20),"")</f>
        <v/>
      </c>
      <c r="F20" s="4">
        <f>IF(OR($C20="",$D20=""),"",IF(AND($B$3+0*7&lt;=$D20,$B$3+0*7+6&gt;=$C20),"█",""))</f>
        <v/>
      </c>
      <c r="G20" s="4">
        <f>IF(OR($C20="",$D20=""),"",IF(AND($B$3+1*7&lt;=$D20,$B$3+1*7+6&gt;=$C20),"█",""))</f>
        <v/>
      </c>
      <c r="H20" s="4">
        <f>IF(OR($C20="",$D20=""),"",IF(AND($B$3+2*7&lt;=$D20,$B$3+2*7+6&gt;=$C20),"█",""))</f>
        <v/>
      </c>
      <c r="I20" s="4">
        <f>IF(OR($C20="",$D20=""),"",IF(AND($B$3+3*7&lt;=$D20,$B$3+3*7+6&gt;=$C20),"█",""))</f>
        <v/>
      </c>
      <c r="J20" s="4">
        <f>IF(OR($C20="",$D20=""),"",IF(AND($B$3+4*7&lt;=$D20,$B$3+4*7+6&gt;=$C20),"█",""))</f>
        <v/>
      </c>
      <c r="K20" s="4">
        <f>IF(OR($C20="",$D20=""),"",IF(AND($B$3+5*7&lt;=$D20,$B$3+5*7+6&gt;=$C20),"█",""))</f>
        <v/>
      </c>
      <c r="L20" s="4">
        <f>IF(OR($C20="",$D20=""),"",IF(AND($B$3+6*7&lt;=$D20,$B$3+6*7+6&gt;=$C20),"█",""))</f>
        <v/>
      </c>
      <c r="M20" s="4">
        <f>IF(OR($C20="",$D20=""),"",IF(AND($B$3+7*7&lt;=$D20,$B$3+7*7+6&gt;=$C20),"█",""))</f>
        <v/>
      </c>
      <c r="N20" s="4">
        <f>IF(OR($C20="",$D20=""),"",IF(AND($B$3+8*7&lt;=$D20,$B$3+8*7+6&gt;=$C20),"█",""))</f>
        <v/>
      </c>
      <c r="O20" s="4">
        <f>IF(OR($C20="",$D20=""),"",IF(AND($B$3+9*7&lt;=$D20,$B$3+9*7+6&gt;=$C20),"█",""))</f>
        <v/>
      </c>
      <c r="P20" s="4">
        <f>IF(OR($C20="",$D20=""),"",IF(AND($B$3+10*7&lt;=$D20,$B$3+10*7+6&gt;=$C20),"█",""))</f>
        <v/>
      </c>
      <c r="Q20" s="4">
        <f>IF(OR($C20="",$D20=""),"",IF(AND($B$3+11*7&lt;=$D20,$B$3+11*7+6&gt;=$C20),"█",""))</f>
        <v/>
      </c>
      <c r="R20" s="4">
        <f>IF(OR($C20="",$D20=""),"",IF(AND($B$3+12*7&lt;=$D20,$B$3+12*7+6&gt;=$C20),"█",""))</f>
        <v/>
      </c>
      <c r="S20" s="4">
        <f>IF(OR($C20="",$D20=""),"",IF(AND($B$3+13*7&lt;=$D20,$B$3+13*7+6&gt;=$C20),"█",""))</f>
        <v/>
      </c>
      <c r="T20" s="4">
        <f>IF(OR($C20="",$D20=""),"",IF(AND($B$3+14*7&lt;=$D20,$B$3+14*7+6&gt;=$C20),"█",""))</f>
        <v/>
      </c>
      <c r="U20" s="4">
        <f>IF(OR($C20="",$D20=""),"",IF(AND($B$3+15*7&lt;=$D20,$B$3+15*7+6&gt;=$C20),"█",""))</f>
        <v/>
      </c>
    </row>
    <row r="21">
      <c r="A21" s="4" t="n"/>
      <c r="B21" s="4" t="n"/>
      <c r="C21" s="4" t="n"/>
      <c r="D21" s="4" t="n"/>
      <c r="E21" s="4">
        <f>IF(AND(C21&lt;&gt;"",D21&lt;&gt;""),NETWORKDAYS(C21,D21),"")</f>
        <v/>
      </c>
      <c r="F21" s="4">
        <f>IF(OR($C21="",$D21=""),"",IF(AND($B$3+0*7&lt;=$D21,$B$3+0*7+6&gt;=$C21),"█",""))</f>
        <v/>
      </c>
      <c r="G21" s="4">
        <f>IF(OR($C21="",$D21=""),"",IF(AND($B$3+1*7&lt;=$D21,$B$3+1*7+6&gt;=$C21),"█",""))</f>
        <v/>
      </c>
      <c r="H21" s="4">
        <f>IF(OR($C21="",$D21=""),"",IF(AND($B$3+2*7&lt;=$D21,$B$3+2*7+6&gt;=$C21),"█",""))</f>
        <v/>
      </c>
      <c r="I21" s="4">
        <f>IF(OR($C21="",$D21=""),"",IF(AND($B$3+3*7&lt;=$D21,$B$3+3*7+6&gt;=$C21),"█",""))</f>
        <v/>
      </c>
      <c r="J21" s="4">
        <f>IF(OR($C21="",$D21=""),"",IF(AND($B$3+4*7&lt;=$D21,$B$3+4*7+6&gt;=$C21),"█",""))</f>
        <v/>
      </c>
      <c r="K21" s="4">
        <f>IF(OR($C21="",$D21=""),"",IF(AND($B$3+5*7&lt;=$D21,$B$3+5*7+6&gt;=$C21),"█",""))</f>
        <v/>
      </c>
      <c r="L21" s="4">
        <f>IF(OR($C21="",$D21=""),"",IF(AND($B$3+6*7&lt;=$D21,$B$3+6*7+6&gt;=$C21),"█",""))</f>
        <v/>
      </c>
      <c r="M21" s="4">
        <f>IF(OR($C21="",$D21=""),"",IF(AND($B$3+7*7&lt;=$D21,$B$3+7*7+6&gt;=$C21),"█",""))</f>
        <v/>
      </c>
      <c r="N21" s="4">
        <f>IF(OR($C21="",$D21=""),"",IF(AND($B$3+8*7&lt;=$D21,$B$3+8*7+6&gt;=$C21),"█",""))</f>
        <v/>
      </c>
      <c r="O21" s="4">
        <f>IF(OR($C21="",$D21=""),"",IF(AND($B$3+9*7&lt;=$D21,$B$3+9*7+6&gt;=$C21),"█",""))</f>
        <v/>
      </c>
      <c r="P21" s="4">
        <f>IF(OR($C21="",$D21=""),"",IF(AND($B$3+10*7&lt;=$D21,$B$3+10*7+6&gt;=$C21),"█",""))</f>
        <v/>
      </c>
      <c r="Q21" s="4">
        <f>IF(OR($C21="",$D21=""),"",IF(AND($B$3+11*7&lt;=$D21,$B$3+11*7+6&gt;=$C21),"█",""))</f>
        <v/>
      </c>
      <c r="R21" s="4">
        <f>IF(OR($C21="",$D21=""),"",IF(AND($B$3+12*7&lt;=$D21,$B$3+12*7+6&gt;=$C21),"█",""))</f>
        <v/>
      </c>
      <c r="S21" s="4">
        <f>IF(OR($C21="",$D21=""),"",IF(AND($B$3+13*7&lt;=$D21,$B$3+13*7+6&gt;=$C21),"█",""))</f>
        <v/>
      </c>
      <c r="T21" s="4">
        <f>IF(OR($C21="",$D21=""),"",IF(AND($B$3+14*7&lt;=$D21,$B$3+14*7+6&gt;=$C21),"█",""))</f>
        <v/>
      </c>
      <c r="U21" s="4">
        <f>IF(OR($C21="",$D21=""),"",IF(AND($B$3+15*7&lt;=$D21,$B$3+15*7+6&gt;=$C21),"█",""))</f>
        <v/>
      </c>
    </row>
    <row r="22">
      <c r="A22" s="4" t="n"/>
      <c r="B22" s="4" t="n"/>
      <c r="C22" s="4" t="n"/>
      <c r="D22" s="4" t="n"/>
      <c r="E22" s="4">
        <f>IF(AND(C22&lt;&gt;"",D22&lt;&gt;""),NETWORKDAYS(C22,D22),"")</f>
        <v/>
      </c>
      <c r="F22" s="4">
        <f>IF(OR($C22="",$D22=""),"",IF(AND($B$3+0*7&lt;=$D22,$B$3+0*7+6&gt;=$C22),"█",""))</f>
        <v/>
      </c>
      <c r="G22" s="4">
        <f>IF(OR($C22="",$D22=""),"",IF(AND($B$3+1*7&lt;=$D22,$B$3+1*7+6&gt;=$C22),"█",""))</f>
        <v/>
      </c>
      <c r="H22" s="4">
        <f>IF(OR($C22="",$D22=""),"",IF(AND($B$3+2*7&lt;=$D22,$B$3+2*7+6&gt;=$C22),"█",""))</f>
        <v/>
      </c>
      <c r="I22" s="4">
        <f>IF(OR($C22="",$D22=""),"",IF(AND($B$3+3*7&lt;=$D22,$B$3+3*7+6&gt;=$C22),"█",""))</f>
        <v/>
      </c>
      <c r="J22" s="4">
        <f>IF(OR($C22="",$D22=""),"",IF(AND($B$3+4*7&lt;=$D22,$B$3+4*7+6&gt;=$C22),"█",""))</f>
        <v/>
      </c>
      <c r="K22" s="4">
        <f>IF(OR($C22="",$D22=""),"",IF(AND($B$3+5*7&lt;=$D22,$B$3+5*7+6&gt;=$C22),"█",""))</f>
        <v/>
      </c>
      <c r="L22" s="4">
        <f>IF(OR($C22="",$D22=""),"",IF(AND($B$3+6*7&lt;=$D22,$B$3+6*7+6&gt;=$C22),"█",""))</f>
        <v/>
      </c>
      <c r="M22" s="4">
        <f>IF(OR($C22="",$D22=""),"",IF(AND($B$3+7*7&lt;=$D22,$B$3+7*7+6&gt;=$C22),"█",""))</f>
        <v/>
      </c>
      <c r="N22" s="4">
        <f>IF(OR($C22="",$D22=""),"",IF(AND($B$3+8*7&lt;=$D22,$B$3+8*7+6&gt;=$C22),"█",""))</f>
        <v/>
      </c>
      <c r="O22" s="4">
        <f>IF(OR($C22="",$D22=""),"",IF(AND($B$3+9*7&lt;=$D22,$B$3+9*7+6&gt;=$C22),"█",""))</f>
        <v/>
      </c>
      <c r="P22" s="4">
        <f>IF(OR($C22="",$D22=""),"",IF(AND($B$3+10*7&lt;=$D22,$B$3+10*7+6&gt;=$C22),"█",""))</f>
        <v/>
      </c>
      <c r="Q22" s="4">
        <f>IF(OR($C22="",$D22=""),"",IF(AND($B$3+11*7&lt;=$D22,$B$3+11*7+6&gt;=$C22),"█",""))</f>
        <v/>
      </c>
      <c r="R22" s="4">
        <f>IF(OR($C22="",$D22=""),"",IF(AND($B$3+12*7&lt;=$D22,$B$3+12*7+6&gt;=$C22),"█",""))</f>
        <v/>
      </c>
      <c r="S22" s="4">
        <f>IF(OR($C22="",$D22=""),"",IF(AND($B$3+13*7&lt;=$D22,$B$3+13*7+6&gt;=$C22),"█",""))</f>
        <v/>
      </c>
      <c r="T22" s="4">
        <f>IF(OR($C22="",$D22=""),"",IF(AND($B$3+14*7&lt;=$D22,$B$3+14*7+6&gt;=$C22),"█",""))</f>
        <v/>
      </c>
      <c r="U22" s="4">
        <f>IF(OR($C22="",$D22=""),"",IF(AND($B$3+15*7&lt;=$D22,$B$3+15*7+6&gt;=$C22),"█",""))</f>
        <v/>
      </c>
    </row>
    <row r="23">
      <c r="A23" s="4" t="n"/>
      <c r="B23" s="4" t="n"/>
      <c r="C23" s="4" t="n"/>
      <c r="D23" s="4" t="n"/>
      <c r="E23" s="4">
        <f>IF(AND(C23&lt;&gt;"",D23&lt;&gt;""),NETWORKDAYS(C23,D23),"")</f>
        <v/>
      </c>
      <c r="F23" s="4">
        <f>IF(OR($C23="",$D23=""),"",IF(AND($B$3+0*7&lt;=$D23,$B$3+0*7+6&gt;=$C23),"█",""))</f>
        <v/>
      </c>
      <c r="G23" s="4">
        <f>IF(OR($C23="",$D23=""),"",IF(AND($B$3+1*7&lt;=$D23,$B$3+1*7+6&gt;=$C23),"█",""))</f>
        <v/>
      </c>
      <c r="H23" s="4">
        <f>IF(OR($C23="",$D23=""),"",IF(AND($B$3+2*7&lt;=$D23,$B$3+2*7+6&gt;=$C23),"█",""))</f>
        <v/>
      </c>
      <c r="I23" s="4">
        <f>IF(OR($C23="",$D23=""),"",IF(AND($B$3+3*7&lt;=$D23,$B$3+3*7+6&gt;=$C23),"█",""))</f>
        <v/>
      </c>
      <c r="J23" s="4">
        <f>IF(OR($C23="",$D23=""),"",IF(AND($B$3+4*7&lt;=$D23,$B$3+4*7+6&gt;=$C23),"█",""))</f>
        <v/>
      </c>
      <c r="K23" s="4">
        <f>IF(OR($C23="",$D23=""),"",IF(AND($B$3+5*7&lt;=$D23,$B$3+5*7+6&gt;=$C23),"█",""))</f>
        <v/>
      </c>
      <c r="L23" s="4">
        <f>IF(OR($C23="",$D23=""),"",IF(AND($B$3+6*7&lt;=$D23,$B$3+6*7+6&gt;=$C23),"█",""))</f>
        <v/>
      </c>
      <c r="M23" s="4">
        <f>IF(OR($C23="",$D23=""),"",IF(AND($B$3+7*7&lt;=$D23,$B$3+7*7+6&gt;=$C23),"█",""))</f>
        <v/>
      </c>
      <c r="N23" s="4">
        <f>IF(OR($C23="",$D23=""),"",IF(AND($B$3+8*7&lt;=$D23,$B$3+8*7+6&gt;=$C23),"█",""))</f>
        <v/>
      </c>
      <c r="O23" s="4">
        <f>IF(OR($C23="",$D23=""),"",IF(AND($B$3+9*7&lt;=$D23,$B$3+9*7+6&gt;=$C23),"█",""))</f>
        <v/>
      </c>
      <c r="P23" s="4">
        <f>IF(OR($C23="",$D23=""),"",IF(AND($B$3+10*7&lt;=$D23,$B$3+10*7+6&gt;=$C23),"█",""))</f>
        <v/>
      </c>
      <c r="Q23" s="4">
        <f>IF(OR($C23="",$D23=""),"",IF(AND($B$3+11*7&lt;=$D23,$B$3+11*7+6&gt;=$C23),"█",""))</f>
        <v/>
      </c>
      <c r="R23" s="4">
        <f>IF(OR($C23="",$D23=""),"",IF(AND($B$3+12*7&lt;=$D23,$B$3+12*7+6&gt;=$C23),"█",""))</f>
        <v/>
      </c>
      <c r="S23" s="4">
        <f>IF(OR($C23="",$D23=""),"",IF(AND($B$3+13*7&lt;=$D23,$B$3+13*7+6&gt;=$C23),"█",""))</f>
        <v/>
      </c>
      <c r="T23" s="4">
        <f>IF(OR($C23="",$D23=""),"",IF(AND($B$3+14*7&lt;=$D23,$B$3+14*7+6&gt;=$C23),"█",""))</f>
        <v/>
      </c>
      <c r="U23" s="4">
        <f>IF(OR($C23="",$D23=""),"",IF(AND($B$3+15*7&lt;=$D23,$B$3+15*7+6&gt;=$C23),"█",""))</f>
        <v/>
      </c>
    </row>
    <row r="24">
      <c r="A24" s="4" t="n"/>
      <c r="B24" s="4" t="n"/>
      <c r="C24" s="4" t="n"/>
      <c r="D24" s="4" t="n"/>
      <c r="E24" s="4">
        <f>IF(AND(C24&lt;&gt;"",D24&lt;&gt;""),NETWORKDAYS(C24,D24),"")</f>
        <v/>
      </c>
      <c r="F24" s="4">
        <f>IF(OR($C24="",$D24=""),"",IF(AND($B$3+0*7&lt;=$D24,$B$3+0*7+6&gt;=$C24),"█",""))</f>
        <v/>
      </c>
      <c r="G24" s="4">
        <f>IF(OR($C24="",$D24=""),"",IF(AND($B$3+1*7&lt;=$D24,$B$3+1*7+6&gt;=$C24),"█",""))</f>
        <v/>
      </c>
      <c r="H24" s="4">
        <f>IF(OR($C24="",$D24=""),"",IF(AND($B$3+2*7&lt;=$D24,$B$3+2*7+6&gt;=$C24),"█",""))</f>
        <v/>
      </c>
      <c r="I24" s="4">
        <f>IF(OR($C24="",$D24=""),"",IF(AND($B$3+3*7&lt;=$D24,$B$3+3*7+6&gt;=$C24),"█",""))</f>
        <v/>
      </c>
      <c r="J24" s="4">
        <f>IF(OR($C24="",$D24=""),"",IF(AND($B$3+4*7&lt;=$D24,$B$3+4*7+6&gt;=$C24),"█",""))</f>
        <v/>
      </c>
      <c r="K24" s="4">
        <f>IF(OR($C24="",$D24=""),"",IF(AND($B$3+5*7&lt;=$D24,$B$3+5*7+6&gt;=$C24),"█",""))</f>
        <v/>
      </c>
      <c r="L24" s="4">
        <f>IF(OR($C24="",$D24=""),"",IF(AND($B$3+6*7&lt;=$D24,$B$3+6*7+6&gt;=$C24),"█",""))</f>
        <v/>
      </c>
      <c r="M24" s="4">
        <f>IF(OR($C24="",$D24=""),"",IF(AND($B$3+7*7&lt;=$D24,$B$3+7*7+6&gt;=$C24),"█",""))</f>
        <v/>
      </c>
      <c r="N24" s="4">
        <f>IF(OR($C24="",$D24=""),"",IF(AND($B$3+8*7&lt;=$D24,$B$3+8*7+6&gt;=$C24),"█",""))</f>
        <v/>
      </c>
      <c r="O24" s="4">
        <f>IF(OR($C24="",$D24=""),"",IF(AND($B$3+9*7&lt;=$D24,$B$3+9*7+6&gt;=$C24),"█",""))</f>
        <v/>
      </c>
      <c r="P24" s="4">
        <f>IF(OR($C24="",$D24=""),"",IF(AND($B$3+10*7&lt;=$D24,$B$3+10*7+6&gt;=$C24),"█",""))</f>
        <v/>
      </c>
      <c r="Q24" s="4">
        <f>IF(OR($C24="",$D24=""),"",IF(AND($B$3+11*7&lt;=$D24,$B$3+11*7+6&gt;=$C24),"█",""))</f>
        <v/>
      </c>
      <c r="R24" s="4">
        <f>IF(OR($C24="",$D24=""),"",IF(AND($B$3+12*7&lt;=$D24,$B$3+12*7+6&gt;=$C24),"█",""))</f>
        <v/>
      </c>
      <c r="S24" s="4">
        <f>IF(OR($C24="",$D24=""),"",IF(AND($B$3+13*7&lt;=$D24,$B$3+13*7+6&gt;=$C24),"█",""))</f>
        <v/>
      </c>
      <c r="T24" s="4">
        <f>IF(OR($C24="",$D24=""),"",IF(AND($B$3+14*7&lt;=$D24,$B$3+14*7+6&gt;=$C24),"█",""))</f>
        <v/>
      </c>
      <c r="U24" s="4">
        <f>IF(OR($C24="",$D24=""),"",IF(AND($B$3+15*7&lt;=$D24,$B$3+15*7+6&gt;=$C24),"█",""))</f>
        <v/>
      </c>
    </row>
    <row r="25">
      <c r="A25" s="4" t="n"/>
      <c r="B25" s="4" t="n"/>
      <c r="C25" s="4" t="n"/>
      <c r="D25" s="4" t="n"/>
      <c r="E25" s="4">
        <f>IF(AND(C25&lt;&gt;"",D25&lt;&gt;""),NETWORKDAYS(C25,D25),"")</f>
        <v/>
      </c>
      <c r="F25" s="4">
        <f>IF(OR($C25="",$D25=""),"",IF(AND($B$3+0*7&lt;=$D25,$B$3+0*7+6&gt;=$C25),"█",""))</f>
        <v/>
      </c>
      <c r="G25" s="4">
        <f>IF(OR($C25="",$D25=""),"",IF(AND($B$3+1*7&lt;=$D25,$B$3+1*7+6&gt;=$C25),"█",""))</f>
        <v/>
      </c>
      <c r="H25" s="4">
        <f>IF(OR($C25="",$D25=""),"",IF(AND($B$3+2*7&lt;=$D25,$B$3+2*7+6&gt;=$C25),"█",""))</f>
        <v/>
      </c>
      <c r="I25" s="4">
        <f>IF(OR($C25="",$D25=""),"",IF(AND($B$3+3*7&lt;=$D25,$B$3+3*7+6&gt;=$C25),"█",""))</f>
        <v/>
      </c>
      <c r="J25" s="4">
        <f>IF(OR($C25="",$D25=""),"",IF(AND($B$3+4*7&lt;=$D25,$B$3+4*7+6&gt;=$C25),"█",""))</f>
        <v/>
      </c>
      <c r="K25" s="4">
        <f>IF(OR($C25="",$D25=""),"",IF(AND($B$3+5*7&lt;=$D25,$B$3+5*7+6&gt;=$C25),"█",""))</f>
        <v/>
      </c>
      <c r="L25" s="4">
        <f>IF(OR($C25="",$D25=""),"",IF(AND($B$3+6*7&lt;=$D25,$B$3+6*7+6&gt;=$C25),"█",""))</f>
        <v/>
      </c>
      <c r="M25" s="4">
        <f>IF(OR($C25="",$D25=""),"",IF(AND($B$3+7*7&lt;=$D25,$B$3+7*7+6&gt;=$C25),"█",""))</f>
        <v/>
      </c>
      <c r="N25" s="4">
        <f>IF(OR($C25="",$D25=""),"",IF(AND($B$3+8*7&lt;=$D25,$B$3+8*7+6&gt;=$C25),"█",""))</f>
        <v/>
      </c>
      <c r="O25" s="4">
        <f>IF(OR($C25="",$D25=""),"",IF(AND($B$3+9*7&lt;=$D25,$B$3+9*7+6&gt;=$C25),"█",""))</f>
        <v/>
      </c>
      <c r="P25" s="4">
        <f>IF(OR($C25="",$D25=""),"",IF(AND($B$3+10*7&lt;=$D25,$B$3+10*7+6&gt;=$C25),"█",""))</f>
        <v/>
      </c>
      <c r="Q25" s="4">
        <f>IF(OR($C25="",$D25=""),"",IF(AND($B$3+11*7&lt;=$D25,$B$3+11*7+6&gt;=$C25),"█",""))</f>
        <v/>
      </c>
      <c r="R25" s="4">
        <f>IF(OR($C25="",$D25=""),"",IF(AND($B$3+12*7&lt;=$D25,$B$3+12*7+6&gt;=$C25),"█",""))</f>
        <v/>
      </c>
      <c r="S25" s="4">
        <f>IF(OR($C25="",$D25=""),"",IF(AND($B$3+13*7&lt;=$D25,$B$3+13*7+6&gt;=$C25),"█",""))</f>
        <v/>
      </c>
      <c r="T25" s="4">
        <f>IF(OR($C25="",$D25=""),"",IF(AND($B$3+14*7&lt;=$D25,$B$3+14*7+6&gt;=$C25),"█",""))</f>
        <v/>
      </c>
      <c r="U25" s="4">
        <f>IF(OR($C25="",$D25=""),"",IF(AND($B$3+15*7&lt;=$D25,$B$3+15*7+6&gt;=$C25),"█",""))</f>
        <v/>
      </c>
    </row>
    <row r="26">
      <c r="A26" s="4" t="n"/>
      <c r="B26" s="4" t="n"/>
      <c r="C26" s="4" t="n"/>
      <c r="D26" s="4" t="n"/>
      <c r="E26" s="4">
        <f>IF(AND(C26&lt;&gt;"",D26&lt;&gt;""),NETWORKDAYS(C26,D26),"")</f>
        <v/>
      </c>
      <c r="F26" s="4">
        <f>IF(OR($C26="",$D26=""),"",IF(AND($B$3+0*7&lt;=$D26,$B$3+0*7+6&gt;=$C26),"█",""))</f>
        <v/>
      </c>
      <c r="G26" s="4">
        <f>IF(OR($C26="",$D26=""),"",IF(AND($B$3+1*7&lt;=$D26,$B$3+1*7+6&gt;=$C26),"█",""))</f>
        <v/>
      </c>
      <c r="H26" s="4">
        <f>IF(OR($C26="",$D26=""),"",IF(AND($B$3+2*7&lt;=$D26,$B$3+2*7+6&gt;=$C26),"█",""))</f>
        <v/>
      </c>
      <c r="I26" s="4">
        <f>IF(OR($C26="",$D26=""),"",IF(AND($B$3+3*7&lt;=$D26,$B$3+3*7+6&gt;=$C26),"█",""))</f>
        <v/>
      </c>
      <c r="J26" s="4">
        <f>IF(OR($C26="",$D26=""),"",IF(AND($B$3+4*7&lt;=$D26,$B$3+4*7+6&gt;=$C26),"█",""))</f>
        <v/>
      </c>
      <c r="K26" s="4">
        <f>IF(OR($C26="",$D26=""),"",IF(AND($B$3+5*7&lt;=$D26,$B$3+5*7+6&gt;=$C26),"█",""))</f>
        <v/>
      </c>
      <c r="L26" s="4">
        <f>IF(OR($C26="",$D26=""),"",IF(AND($B$3+6*7&lt;=$D26,$B$3+6*7+6&gt;=$C26),"█",""))</f>
        <v/>
      </c>
      <c r="M26" s="4">
        <f>IF(OR($C26="",$D26=""),"",IF(AND($B$3+7*7&lt;=$D26,$B$3+7*7+6&gt;=$C26),"█",""))</f>
        <v/>
      </c>
      <c r="N26" s="4">
        <f>IF(OR($C26="",$D26=""),"",IF(AND($B$3+8*7&lt;=$D26,$B$3+8*7+6&gt;=$C26),"█",""))</f>
        <v/>
      </c>
      <c r="O26" s="4">
        <f>IF(OR($C26="",$D26=""),"",IF(AND($B$3+9*7&lt;=$D26,$B$3+9*7+6&gt;=$C26),"█",""))</f>
        <v/>
      </c>
      <c r="P26" s="4">
        <f>IF(OR($C26="",$D26=""),"",IF(AND($B$3+10*7&lt;=$D26,$B$3+10*7+6&gt;=$C26),"█",""))</f>
        <v/>
      </c>
      <c r="Q26" s="4">
        <f>IF(OR($C26="",$D26=""),"",IF(AND($B$3+11*7&lt;=$D26,$B$3+11*7+6&gt;=$C26),"█",""))</f>
        <v/>
      </c>
      <c r="R26" s="4">
        <f>IF(OR($C26="",$D26=""),"",IF(AND($B$3+12*7&lt;=$D26,$B$3+12*7+6&gt;=$C26),"█",""))</f>
        <v/>
      </c>
      <c r="S26" s="4">
        <f>IF(OR($C26="",$D26=""),"",IF(AND($B$3+13*7&lt;=$D26,$B$3+13*7+6&gt;=$C26),"█",""))</f>
        <v/>
      </c>
      <c r="T26" s="4">
        <f>IF(OR($C26="",$D26=""),"",IF(AND($B$3+14*7&lt;=$D26,$B$3+14*7+6&gt;=$C26),"█",""))</f>
        <v/>
      </c>
      <c r="U26" s="4">
        <f>IF(OR($C26="",$D26=""),"",IF(AND($B$3+15*7&lt;=$D26,$B$3+15*7+6&gt;=$C26),"█",""))</f>
        <v/>
      </c>
    </row>
    <row r="27">
      <c r="A27" s="4" t="n"/>
      <c r="B27" s="4" t="n"/>
      <c r="C27" s="4" t="n"/>
      <c r="D27" s="4" t="n"/>
      <c r="E27" s="4">
        <f>IF(AND(C27&lt;&gt;"",D27&lt;&gt;""),NETWORKDAYS(C27,D27),"")</f>
        <v/>
      </c>
      <c r="F27" s="4">
        <f>IF(OR($C27="",$D27=""),"",IF(AND($B$3+0*7&lt;=$D27,$B$3+0*7+6&gt;=$C27),"█",""))</f>
        <v/>
      </c>
      <c r="G27" s="4">
        <f>IF(OR($C27="",$D27=""),"",IF(AND($B$3+1*7&lt;=$D27,$B$3+1*7+6&gt;=$C27),"█",""))</f>
        <v/>
      </c>
      <c r="H27" s="4">
        <f>IF(OR($C27="",$D27=""),"",IF(AND($B$3+2*7&lt;=$D27,$B$3+2*7+6&gt;=$C27),"█",""))</f>
        <v/>
      </c>
      <c r="I27" s="4">
        <f>IF(OR($C27="",$D27=""),"",IF(AND($B$3+3*7&lt;=$D27,$B$3+3*7+6&gt;=$C27),"█",""))</f>
        <v/>
      </c>
      <c r="J27" s="4">
        <f>IF(OR($C27="",$D27=""),"",IF(AND($B$3+4*7&lt;=$D27,$B$3+4*7+6&gt;=$C27),"█",""))</f>
        <v/>
      </c>
      <c r="K27" s="4">
        <f>IF(OR($C27="",$D27=""),"",IF(AND($B$3+5*7&lt;=$D27,$B$3+5*7+6&gt;=$C27),"█",""))</f>
        <v/>
      </c>
      <c r="L27" s="4">
        <f>IF(OR($C27="",$D27=""),"",IF(AND($B$3+6*7&lt;=$D27,$B$3+6*7+6&gt;=$C27),"█",""))</f>
        <v/>
      </c>
      <c r="M27" s="4">
        <f>IF(OR($C27="",$D27=""),"",IF(AND($B$3+7*7&lt;=$D27,$B$3+7*7+6&gt;=$C27),"█",""))</f>
        <v/>
      </c>
      <c r="N27" s="4">
        <f>IF(OR($C27="",$D27=""),"",IF(AND($B$3+8*7&lt;=$D27,$B$3+8*7+6&gt;=$C27),"█",""))</f>
        <v/>
      </c>
      <c r="O27" s="4">
        <f>IF(OR($C27="",$D27=""),"",IF(AND($B$3+9*7&lt;=$D27,$B$3+9*7+6&gt;=$C27),"█",""))</f>
        <v/>
      </c>
      <c r="P27" s="4">
        <f>IF(OR($C27="",$D27=""),"",IF(AND($B$3+10*7&lt;=$D27,$B$3+10*7+6&gt;=$C27),"█",""))</f>
        <v/>
      </c>
      <c r="Q27" s="4">
        <f>IF(OR($C27="",$D27=""),"",IF(AND($B$3+11*7&lt;=$D27,$B$3+11*7+6&gt;=$C27),"█",""))</f>
        <v/>
      </c>
      <c r="R27" s="4">
        <f>IF(OR($C27="",$D27=""),"",IF(AND($B$3+12*7&lt;=$D27,$B$3+12*7+6&gt;=$C27),"█",""))</f>
        <v/>
      </c>
      <c r="S27" s="4">
        <f>IF(OR($C27="",$D27=""),"",IF(AND($B$3+13*7&lt;=$D27,$B$3+13*7+6&gt;=$C27),"█",""))</f>
        <v/>
      </c>
      <c r="T27" s="4">
        <f>IF(OR($C27="",$D27=""),"",IF(AND($B$3+14*7&lt;=$D27,$B$3+14*7+6&gt;=$C27),"█",""))</f>
        <v/>
      </c>
      <c r="U27" s="4">
        <f>IF(OR($C27="",$D27=""),"",IF(AND($B$3+15*7&lt;=$D27,$B$3+15*7+6&gt;=$C27),"█",""))</f>
        <v/>
      </c>
    </row>
    <row r="28">
      <c r="A28" s="4" t="n"/>
      <c r="B28" s="4" t="n"/>
      <c r="C28" s="4" t="n"/>
      <c r="D28" s="4" t="n"/>
      <c r="E28" s="4">
        <f>IF(AND(C28&lt;&gt;"",D28&lt;&gt;""),NETWORKDAYS(C28,D28),"")</f>
        <v/>
      </c>
      <c r="F28" s="4">
        <f>IF(OR($C28="",$D28=""),"",IF(AND($B$3+0*7&lt;=$D28,$B$3+0*7+6&gt;=$C28),"█",""))</f>
        <v/>
      </c>
      <c r="G28" s="4">
        <f>IF(OR($C28="",$D28=""),"",IF(AND($B$3+1*7&lt;=$D28,$B$3+1*7+6&gt;=$C28),"█",""))</f>
        <v/>
      </c>
      <c r="H28" s="4">
        <f>IF(OR($C28="",$D28=""),"",IF(AND($B$3+2*7&lt;=$D28,$B$3+2*7+6&gt;=$C28),"█",""))</f>
        <v/>
      </c>
      <c r="I28" s="4">
        <f>IF(OR($C28="",$D28=""),"",IF(AND($B$3+3*7&lt;=$D28,$B$3+3*7+6&gt;=$C28),"█",""))</f>
        <v/>
      </c>
      <c r="J28" s="4">
        <f>IF(OR($C28="",$D28=""),"",IF(AND($B$3+4*7&lt;=$D28,$B$3+4*7+6&gt;=$C28),"█",""))</f>
        <v/>
      </c>
      <c r="K28" s="4">
        <f>IF(OR($C28="",$D28=""),"",IF(AND($B$3+5*7&lt;=$D28,$B$3+5*7+6&gt;=$C28),"█",""))</f>
        <v/>
      </c>
      <c r="L28" s="4">
        <f>IF(OR($C28="",$D28=""),"",IF(AND($B$3+6*7&lt;=$D28,$B$3+6*7+6&gt;=$C28),"█",""))</f>
        <v/>
      </c>
      <c r="M28" s="4">
        <f>IF(OR($C28="",$D28=""),"",IF(AND($B$3+7*7&lt;=$D28,$B$3+7*7+6&gt;=$C28),"█",""))</f>
        <v/>
      </c>
      <c r="N28" s="4">
        <f>IF(OR($C28="",$D28=""),"",IF(AND($B$3+8*7&lt;=$D28,$B$3+8*7+6&gt;=$C28),"█",""))</f>
        <v/>
      </c>
      <c r="O28" s="4">
        <f>IF(OR($C28="",$D28=""),"",IF(AND($B$3+9*7&lt;=$D28,$B$3+9*7+6&gt;=$C28),"█",""))</f>
        <v/>
      </c>
      <c r="P28" s="4">
        <f>IF(OR($C28="",$D28=""),"",IF(AND($B$3+10*7&lt;=$D28,$B$3+10*7+6&gt;=$C28),"█",""))</f>
        <v/>
      </c>
      <c r="Q28" s="4">
        <f>IF(OR($C28="",$D28=""),"",IF(AND($B$3+11*7&lt;=$D28,$B$3+11*7+6&gt;=$C28),"█",""))</f>
        <v/>
      </c>
      <c r="R28" s="4">
        <f>IF(OR($C28="",$D28=""),"",IF(AND($B$3+12*7&lt;=$D28,$B$3+12*7+6&gt;=$C28),"█",""))</f>
        <v/>
      </c>
      <c r="S28" s="4">
        <f>IF(OR($C28="",$D28=""),"",IF(AND($B$3+13*7&lt;=$D28,$B$3+13*7+6&gt;=$C28),"█",""))</f>
        <v/>
      </c>
      <c r="T28" s="4">
        <f>IF(OR($C28="",$D28=""),"",IF(AND($B$3+14*7&lt;=$D28,$B$3+14*7+6&gt;=$C28),"█",""))</f>
        <v/>
      </c>
      <c r="U28" s="4">
        <f>IF(OR($C28="",$D28=""),"",IF(AND($B$3+15*7&lt;=$D28,$B$3+15*7+6&gt;=$C28),"█",""))</f>
        <v/>
      </c>
    </row>
    <row r="29">
      <c r="A29" s="4" t="n"/>
      <c r="B29" s="4" t="n"/>
      <c r="C29" s="4" t="n"/>
      <c r="D29" s="4" t="n"/>
      <c r="E29" s="4">
        <f>IF(AND(C29&lt;&gt;"",D29&lt;&gt;""),NETWORKDAYS(C29,D29),"")</f>
        <v/>
      </c>
      <c r="F29" s="4">
        <f>IF(OR($C29="",$D29=""),"",IF(AND($B$3+0*7&lt;=$D29,$B$3+0*7+6&gt;=$C29),"█",""))</f>
        <v/>
      </c>
      <c r="G29" s="4">
        <f>IF(OR($C29="",$D29=""),"",IF(AND($B$3+1*7&lt;=$D29,$B$3+1*7+6&gt;=$C29),"█",""))</f>
        <v/>
      </c>
      <c r="H29" s="4">
        <f>IF(OR($C29="",$D29=""),"",IF(AND($B$3+2*7&lt;=$D29,$B$3+2*7+6&gt;=$C29),"█",""))</f>
        <v/>
      </c>
      <c r="I29" s="4">
        <f>IF(OR($C29="",$D29=""),"",IF(AND($B$3+3*7&lt;=$D29,$B$3+3*7+6&gt;=$C29),"█",""))</f>
        <v/>
      </c>
      <c r="J29" s="4">
        <f>IF(OR($C29="",$D29=""),"",IF(AND($B$3+4*7&lt;=$D29,$B$3+4*7+6&gt;=$C29),"█",""))</f>
        <v/>
      </c>
      <c r="K29" s="4">
        <f>IF(OR($C29="",$D29=""),"",IF(AND($B$3+5*7&lt;=$D29,$B$3+5*7+6&gt;=$C29),"█",""))</f>
        <v/>
      </c>
      <c r="L29" s="4">
        <f>IF(OR($C29="",$D29=""),"",IF(AND($B$3+6*7&lt;=$D29,$B$3+6*7+6&gt;=$C29),"█",""))</f>
        <v/>
      </c>
      <c r="M29" s="4">
        <f>IF(OR($C29="",$D29=""),"",IF(AND($B$3+7*7&lt;=$D29,$B$3+7*7+6&gt;=$C29),"█",""))</f>
        <v/>
      </c>
      <c r="N29" s="4">
        <f>IF(OR($C29="",$D29=""),"",IF(AND($B$3+8*7&lt;=$D29,$B$3+8*7+6&gt;=$C29),"█",""))</f>
        <v/>
      </c>
      <c r="O29" s="4">
        <f>IF(OR($C29="",$D29=""),"",IF(AND($B$3+9*7&lt;=$D29,$B$3+9*7+6&gt;=$C29),"█",""))</f>
        <v/>
      </c>
      <c r="P29" s="4">
        <f>IF(OR($C29="",$D29=""),"",IF(AND($B$3+10*7&lt;=$D29,$B$3+10*7+6&gt;=$C29),"█",""))</f>
        <v/>
      </c>
      <c r="Q29" s="4">
        <f>IF(OR($C29="",$D29=""),"",IF(AND($B$3+11*7&lt;=$D29,$B$3+11*7+6&gt;=$C29),"█",""))</f>
        <v/>
      </c>
      <c r="R29" s="4">
        <f>IF(OR($C29="",$D29=""),"",IF(AND($B$3+12*7&lt;=$D29,$B$3+12*7+6&gt;=$C29),"█",""))</f>
        <v/>
      </c>
      <c r="S29" s="4">
        <f>IF(OR($C29="",$D29=""),"",IF(AND($B$3+13*7&lt;=$D29,$B$3+13*7+6&gt;=$C29),"█",""))</f>
        <v/>
      </c>
      <c r="T29" s="4">
        <f>IF(OR($C29="",$D29=""),"",IF(AND($B$3+14*7&lt;=$D29,$B$3+14*7+6&gt;=$C29),"█",""))</f>
        <v/>
      </c>
      <c r="U29" s="4">
        <f>IF(OR($C29="",$D29=""),"",IF(AND($B$3+15*7&lt;=$D29,$B$3+15*7+6&gt;=$C29),"█",""))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1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</cols>
  <sheetData>
    <row r="1">
      <c r="A1" s="1" t="inlineStr">
        <is>
          <t>Project Timeline Templates</t>
        </is>
      </c>
    </row>
    <row r="2">
      <c r="A2" s="2" t="inlineStr">
        <is>
          <t>Enter the first month's first day in B3. Months shade where a phase overlaps them.</t>
        </is>
      </c>
    </row>
    <row r="4">
      <c r="A4" s="3" t="inlineStr">
        <is>
          <t>Phase or task</t>
        </is>
      </c>
      <c r="B4" s="3" t="inlineStr">
        <is>
          <t>Owner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M1</t>
        </is>
      </c>
      <c r="F4" s="3" t="inlineStr">
        <is>
          <t>M2</t>
        </is>
      </c>
      <c r="G4" s="3" t="inlineStr">
        <is>
          <t>M3</t>
        </is>
      </c>
      <c r="H4" s="3" t="inlineStr">
        <is>
          <t>M4</t>
        </is>
      </c>
      <c r="I4" s="3" t="inlineStr">
        <is>
          <t>M5</t>
        </is>
      </c>
      <c r="J4" s="3" t="inlineStr">
        <is>
          <t>M6</t>
        </is>
      </c>
      <c r="K4" s="3" t="inlineStr">
        <is>
          <t>M7</t>
        </is>
      </c>
      <c r="L4" s="3" t="inlineStr">
        <is>
          <t>M8</t>
        </is>
      </c>
      <c r="M4" s="3" t="inlineStr">
        <is>
          <t>M9</t>
        </is>
      </c>
      <c r="N4" s="3" t="inlineStr">
        <is>
          <t>M10</t>
        </is>
      </c>
      <c r="O4" s="3" t="inlineStr">
        <is>
          <t>M11</t>
        </is>
      </c>
      <c r="P4" s="3" t="inlineStr">
        <is>
          <t>M12</t>
        </is>
      </c>
    </row>
    <row r="5">
      <c r="A5" s="4" t="n"/>
      <c r="B5" s="4" t="n"/>
      <c r="C5" s="4" t="n"/>
      <c r="D5" s="4" t="n"/>
      <c r="E5" s="4">
        <f>IF(OR($C5="",$D5=""),"",IF(AND(EDATE($B$3,0)&lt;=$D5,EDATE($B$3,1)&gt;$C5),"█",""))</f>
        <v/>
      </c>
      <c r="F5" s="4">
        <f>IF(OR($C5="",$D5=""),"",IF(AND(EDATE($B$3,1)&lt;=$D5,EDATE($B$3,2)&gt;$C5),"█",""))</f>
        <v/>
      </c>
      <c r="G5" s="4">
        <f>IF(OR($C5="",$D5=""),"",IF(AND(EDATE($B$3,2)&lt;=$D5,EDATE($B$3,3)&gt;$C5),"█",""))</f>
        <v/>
      </c>
      <c r="H5" s="4">
        <f>IF(OR($C5="",$D5=""),"",IF(AND(EDATE($B$3,3)&lt;=$D5,EDATE($B$3,4)&gt;$C5),"█",""))</f>
        <v/>
      </c>
      <c r="I5" s="4">
        <f>IF(OR($C5="",$D5=""),"",IF(AND(EDATE($B$3,4)&lt;=$D5,EDATE($B$3,5)&gt;$C5),"█",""))</f>
        <v/>
      </c>
      <c r="J5" s="4">
        <f>IF(OR($C5="",$D5=""),"",IF(AND(EDATE($B$3,5)&lt;=$D5,EDATE($B$3,6)&gt;$C5),"█",""))</f>
        <v/>
      </c>
      <c r="K5" s="4">
        <f>IF(OR($C5="",$D5=""),"",IF(AND(EDATE($B$3,6)&lt;=$D5,EDATE($B$3,7)&gt;$C5),"█",""))</f>
        <v/>
      </c>
      <c r="L5" s="4">
        <f>IF(OR($C5="",$D5=""),"",IF(AND(EDATE($B$3,7)&lt;=$D5,EDATE($B$3,8)&gt;$C5),"█",""))</f>
        <v/>
      </c>
      <c r="M5" s="4">
        <f>IF(OR($C5="",$D5=""),"",IF(AND(EDATE($B$3,8)&lt;=$D5,EDATE($B$3,9)&gt;$C5),"█",""))</f>
        <v/>
      </c>
      <c r="N5" s="4">
        <f>IF(OR($C5="",$D5=""),"",IF(AND(EDATE($B$3,9)&lt;=$D5,EDATE($B$3,10)&gt;$C5),"█",""))</f>
        <v/>
      </c>
      <c r="O5" s="4">
        <f>IF(OR($C5="",$D5=""),"",IF(AND(EDATE($B$3,10)&lt;=$D5,EDATE($B$3,11)&gt;$C5),"█",""))</f>
        <v/>
      </c>
      <c r="P5" s="4">
        <f>IF(OR($C5="",$D5=""),"",IF(AND(EDATE($B$3,11)&lt;=$D5,EDATE($B$3,12)&gt;$C5),"█",""))</f>
        <v/>
      </c>
    </row>
    <row r="6">
      <c r="A6" s="4" t="n"/>
      <c r="B6" s="4" t="n"/>
      <c r="C6" s="4" t="n"/>
      <c r="D6" s="4" t="n"/>
      <c r="E6" s="4">
        <f>IF(OR($C6="",$D6=""),"",IF(AND(EDATE($B$3,0)&lt;=$D6,EDATE($B$3,1)&gt;$C6),"█",""))</f>
        <v/>
      </c>
      <c r="F6" s="4">
        <f>IF(OR($C6="",$D6=""),"",IF(AND(EDATE($B$3,1)&lt;=$D6,EDATE($B$3,2)&gt;$C6),"█",""))</f>
        <v/>
      </c>
      <c r="G6" s="4">
        <f>IF(OR($C6="",$D6=""),"",IF(AND(EDATE($B$3,2)&lt;=$D6,EDATE($B$3,3)&gt;$C6),"█",""))</f>
        <v/>
      </c>
      <c r="H6" s="4">
        <f>IF(OR($C6="",$D6=""),"",IF(AND(EDATE($B$3,3)&lt;=$D6,EDATE($B$3,4)&gt;$C6),"█",""))</f>
        <v/>
      </c>
      <c r="I6" s="4">
        <f>IF(OR($C6="",$D6=""),"",IF(AND(EDATE($B$3,4)&lt;=$D6,EDATE($B$3,5)&gt;$C6),"█",""))</f>
        <v/>
      </c>
      <c r="J6" s="4">
        <f>IF(OR($C6="",$D6=""),"",IF(AND(EDATE($B$3,5)&lt;=$D6,EDATE($B$3,6)&gt;$C6),"█",""))</f>
        <v/>
      </c>
      <c r="K6" s="4">
        <f>IF(OR($C6="",$D6=""),"",IF(AND(EDATE($B$3,6)&lt;=$D6,EDATE($B$3,7)&gt;$C6),"█",""))</f>
        <v/>
      </c>
      <c r="L6" s="4">
        <f>IF(OR($C6="",$D6=""),"",IF(AND(EDATE($B$3,7)&lt;=$D6,EDATE($B$3,8)&gt;$C6),"█",""))</f>
        <v/>
      </c>
      <c r="M6" s="4">
        <f>IF(OR($C6="",$D6=""),"",IF(AND(EDATE($B$3,8)&lt;=$D6,EDATE($B$3,9)&gt;$C6),"█",""))</f>
        <v/>
      </c>
      <c r="N6" s="4">
        <f>IF(OR($C6="",$D6=""),"",IF(AND(EDATE($B$3,9)&lt;=$D6,EDATE($B$3,10)&gt;$C6),"█",""))</f>
        <v/>
      </c>
      <c r="O6" s="4">
        <f>IF(OR($C6="",$D6=""),"",IF(AND(EDATE($B$3,10)&lt;=$D6,EDATE($B$3,11)&gt;$C6),"█",""))</f>
        <v/>
      </c>
      <c r="P6" s="4">
        <f>IF(OR($C6="",$D6=""),"",IF(AND(EDATE($B$3,11)&lt;=$D6,EDATE($B$3,12)&gt;$C6),"█",""))</f>
        <v/>
      </c>
    </row>
    <row r="7">
      <c r="A7" s="4" t="n"/>
      <c r="B7" s="4" t="n"/>
      <c r="C7" s="4" t="n"/>
      <c r="D7" s="4" t="n"/>
      <c r="E7" s="4">
        <f>IF(OR($C7="",$D7=""),"",IF(AND(EDATE($B$3,0)&lt;=$D7,EDATE($B$3,1)&gt;$C7),"█",""))</f>
        <v/>
      </c>
      <c r="F7" s="4">
        <f>IF(OR($C7="",$D7=""),"",IF(AND(EDATE($B$3,1)&lt;=$D7,EDATE($B$3,2)&gt;$C7),"█",""))</f>
        <v/>
      </c>
      <c r="G7" s="4">
        <f>IF(OR($C7="",$D7=""),"",IF(AND(EDATE($B$3,2)&lt;=$D7,EDATE($B$3,3)&gt;$C7),"█",""))</f>
        <v/>
      </c>
      <c r="H7" s="4">
        <f>IF(OR($C7="",$D7=""),"",IF(AND(EDATE($B$3,3)&lt;=$D7,EDATE($B$3,4)&gt;$C7),"█",""))</f>
        <v/>
      </c>
      <c r="I7" s="4">
        <f>IF(OR($C7="",$D7=""),"",IF(AND(EDATE($B$3,4)&lt;=$D7,EDATE($B$3,5)&gt;$C7),"█",""))</f>
        <v/>
      </c>
      <c r="J7" s="4">
        <f>IF(OR($C7="",$D7=""),"",IF(AND(EDATE($B$3,5)&lt;=$D7,EDATE($B$3,6)&gt;$C7),"█",""))</f>
        <v/>
      </c>
      <c r="K7" s="4">
        <f>IF(OR($C7="",$D7=""),"",IF(AND(EDATE($B$3,6)&lt;=$D7,EDATE($B$3,7)&gt;$C7),"█",""))</f>
        <v/>
      </c>
      <c r="L7" s="4">
        <f>IF(OR($C7="",$D7=""),"",IF(AND(EDATE($B$3,7)&lt;=$D7,EDATE($B$3,8)&gt;$C7),"█",""))</f>
        <v/>
      </c>
      <c r="M7" s="4">
        <f>IF(OR($C7="",$D7=""),"",IF(AND(EDATE($B$3,8)&lt;=$D7,EDATE($B$3,9)&gt;$C7),"█",""))</f>
        <v/>
      </c>
      <c r="N7" s="4">
        <f>IF(OR($C7="",$D7=""),"",IF(AND(EDATE($B$3,9)&lt;=$D7,EDATE($B$3,10)&gt;$C7),"█",""))</f>
        <v/>
      </c>
      <c r="O7" s="4">
        <f>IF(OR($C7="",$D7=""),"",IF(AND(EDATE($B$3,10)&lt;=$D7,EDATE($B$3,11)&gt;$C7),"█",""))</f>
        <v/>
      </c>
      <c r="P7" s="4">
        <f>IF(OR($C7="",$D7=""),"",IF(AND(EDATE($B$3,11)&lt;=$D7,EDATE($B$3,12)&gt;$C7),"█",""))</f>
        <v/>
      </c>
    </row>
    <row r="8">
      <c r="A8" s="4" t="n"/>
      <c r="B8" s="4" t="n"/>
      <c r="C8" s="4" t="n"/>
      <c r="D8" s="4" t="n"/>
      <c r="E8" s="4">
        <f>IF(OR($C8="",$D8=""),"",IF(AND(EDATE($B$3,0)&lt;=$D8,EDATE($B$3,1)&gt;$C8),"█",""))</f>
        <v/>
      </c>
      <c r="F8" s="4">
        <f>IF(OR($C8="",$D8=""),"",IF(AND(EDATE($B$3,1)&lt;=$D8,EDATE($B$3,2)&gt;$C8),"█",""))</f>
        <v/>
      </c>
      <c r="G8" s="4">
        <f>IF(OR($C8="",$D8=""),"",IF(AND(EDATE($B$3,2)&lt;=$D8,EDATE($B$3,3)&gt;$C8),"█",""))</f>
        <v/>
      </c>
      <c r="H8" s="4">
        <f>IF(OR($C8="",$D8=""),"",IF(AND(EDATE($B$3,3)&lt;=$D8,EDATE($B$3,4)&gt;$C8),"█",""))</f>
        <v/>
      </c>
      <c r="I8" s="4">
        <f>IF(OR($C8="",$D8=""),"",IF(AND(EDATE($B$3,4)&lt;=$D8,EDATE($B$3,5)&gt;$C8),"█",""))</f>
        <v/>
      </c>
      <c r="J8" s="4">
        <f>IF(OR($C8="",$D8=""),"",IF(AND(EDATE($B$3,5)&lt;=$D8,EDATE($B$3,6)&gt;$C8),"█",""))</f>
        <v/>
      </c>
      <c r="K8" s="4">
        <f>IF(OR($C8="",$D8=""),"",IF(AND(EDATE($B$3,6)&lt;=$D8,EDATE($B$3,7)&gt;$C8),"█",""))</f>
        <v/>
      </c>
      <c r="L8" s="4">
        <f>IF(OR($C8="",$D8=""),"",IF(AND(EDATE($B$3,7)&lt;=$D8,EDATE($B$3,8)&gt;$C8),"█",""))</f>
        <v/>
      </c>
      <c r="M8" s="4">
        <f>IF(OR($C8="",$D8=""),"",IF(AND(EDATE($B$3,8)&lt;=$D8,EDATE($B$3,9)&gt;$C8),"█",""))</f>
        <v/>
      </c>
      <c r="N8" s="4">
        <f>IF(OR($C8="",$D8=""),"",IF(AND(EDATE($B$3,9)&lt;=$D8,EDATE($B$3,10)&gt;$C8),"█",""))</f>
        <v/>
      </c>
      <c r="O8" s="4">
        <f>IF(OR($C8="",$D8=""),"",IF(AND(EDATE($B$3,10)&lt;=$D8,EDATE($B$3,11)&gt;$C8),"█",""))</f>
        <v/>
      </c>
      <c r="P8" s="4">
        <f>IF(OR($C8="",$D8=""),"",IF(AND(EDATE($B$3,11)&lt;=$D8,EDATE($B$3,12)&gt;$C8),"█",""))</f>
        <v/>
      </c>
    </row>
    <row r="9">
      <c r="A9" s="4" t="n"/>
      <c r="B9" s="4" t="n"/>
      <c r="C9" s="4" t="n"/>
      <c r="D9" s="4" t="n"/>
      <c r="E9" s="4">
        <f>IF(OR($C9="",$D9=""),"",IF(AND(EDATE($B$3,0)&lt;=$D9,EDATE($B$3,1)&gt;$C9),"█",""))</f>
        <v/>
      </c>
      <c r="F9" s="4">
        <f>IF(OR($C9="",$D9=""),"",IF(AND(EDATE($B$3,1)&lt;=$D9,EDATE($B$3,2)&gt;$C9),"█",""))</f>
        <v/>
      </c>
      <c r="G9" s="4">
        <f>IF(OR($C9="",$D9=""),"",IF(AND(EDATE($B$3,2)&lt;=$D9,EDATE($B$3,3)&gt;$C9),"█",""))</f>
        <v/>
      </c>
      <c r="H9" s="4">
        <f>IF(OR($C9="",$D9=""),"",IF(AND(EDATE($B$3,3)&lt;=$D9,EDATE($B$3,4)&gt;$C9),"█",""))</f>
        <v/>
      </c>
      <c r="I9" s="4">
        <f>IF(OR($C9="",$D9=""),"",IF(AND(EDATE($B$3,4)&lt;=$D9,EDATE($B$3,5)&gt;$C9),"█",""))</f>
        <v/>
      </c>
      <c r="J9" s="4">
        <f>IF(OR($C9="",$D9=""),"",IF(AND(EDATE($B$3,5)&lt;=$D9,EDATE($B$3,6)&gt;$C9),"█",""))</f>
        <v/>
      </c>
      <c r="K9" s="4">
        <f>IF(OR($C9="",$D9=""),"",IF(AND(EDATE($B$3,6)&lt;=$D9,EDATE($B$3,7)&gt;$C9),"█",""))</f>
        <v/>
      </c>
      <c r="L9" s="4">
        <f>IF(OR($C9="",$D9=""),"",IF(AND(EDATE($B$3,7)&lt;=$D9,EDATE($B$3,8)&gt;$C9),"█",""))</f>
        <v/>
      </c>
      <c r="M9" s="4">
        <f>IF(OR($C9="",$D9=""),"",IF(AND(EDATE($B$3,8)&lt;=$D9,EDATE($B$3,9)&gt;$C9),"█",""))</f>
        <v/>
      </c>
      <c r="N9" s="4">
        <f>IF(OR($C9="",$D9=""),"",IF(AND(EDATE($B$3,9)&lt;=$D9,EDATE($B$3,10)&gt;$C9),"█",""))</f>
        <v/>
      </c>
      <c r="O9" s="4">
        <f>IF(OR($C9="",$D9=""),"",IF(AND(EDATE($B$3,10)&lt;=$D9,EDATE($B$3,11)&gt;$C9),"█",""))</f>
        <v/>
      </c>
      <c r="P9" s="4">
        <f>IF(OR($C9="",$D9=""),"",IF(AND(EDATE($B$3,11)&lt;=$D9,EDATE($B$3,12)&gt;$C9),"█",""))</f>
        <v/>
      </c>
    </row>
    <row r="10">
      <c r="A10" s="4" t="n"/>
      <c r="B10" s="4" t="n"/>
      <c r="C10" s="4" t="n"/>
      <c r="D10" s="4" t="n"/>
      <c r="E10" s="4">
        <f>IF(OR($C10="",$D10=""),"",IF(AND(EDATE($B$3,0)&lt;=$D10,EDATE($B$3,1)&gt;$C10),"█",""))</f>
        <v/>
      </c>
      <c r="F10" s="4">
        <f>IF(OR($C10="",$D10=""),"",IF(AND(EDATE($B$3,1)&lt;=$D10,EDATE($B$3,2)&gt;$C10),"█",""))</f>
        <v/>
      </c>
      <c r="G10" s="4">
        <f>IF(OR($C10="",$D10=""),"",IF(AND(EDATE($B$3,2)&lt;=$D10,EDATE($B$3,3)&gt;$C10),"█",""))</f>
        <v/>
      </c>
      <c r="H10" s="4">
        <f>IF(OR($C10="",$D10=""),"",IF(AND(EDATE($B$3,3)&lt;=$D10,EDATE($B$3,4)&gt;$C10),"█",""))</f>
        <v/>
      </c>
      <c r="I10" s="4">
        <f>IF(OR($C10="",$D10=""),"",IF(AND(EDATE($B$3,4)&lt;=$D10,EDATE($B$3,5)&gt;$C10),"█",""))</f>
        <v/>
      </c>
      <c r="J10" s="4">
        <f>IF(OR($C10="",$D10=""),"",IF(AND(EDATE($B$3,5)&lt;=$D10,EDATE($B$3,6)&gt;$C10),"█",""))</f>
        <v/>
      </c>
      <c r="K10" s="4">
        <f>IF(OR($C10="",$D10=""),"",IF(AND(EDATE($B$3,6)&lt;=$D10,EDATE($B$3,7)&gt;$C10),"█",""))</f>
        <v/>
      </c>
      <c r="L10" s="4">
        <f>IF(OR($C10="",$D10=""),"",IF(AND(EDATE($B$3,7)&lt;=$D10,EDATE($B$3,8)&gt;$C10),"█",""))</f>
        <v/>
      </c>
      <c r="M10" s="4">
        <f>IF(OR($C10="",$D10=""),"",IF(AND(EDATE($B$3,8)&lt;=$D10,EDATE($B$3,9)&gt;$C10),"█",""))</f>
        <v/>
      </c>
      <c r="N10" s="4">
        <f>IF(OR($C10="",$D10=""),"",IF(AND(EDATE($B$3,9)&lt;=$D10,EDATE($B$3,10)&gt;$C10),"█",""))</f>
        <v/>
      </c>
      <c r="O10" s="4">
        <f>IF(OR($C10="",$D10=""),"",IF(AND(EDATE($B$3,10)&lt;=$D10,EDATE($B$3,11)&gt;$C10),"█",""))</f>
        <v/>
      </c>
      <c r="P10" s="4">
        <f>IF(OR($C10="",$D10=""),"",IF(AND(EDATE($B$3,11)&lt;=$D10,EDATE($B$3,12)&gt;$C10),"█",""))</f>
        <v/>
      </c>
    </row>
    <row r="11">
      <c r="A11" s="4" t="n"/>
      <c r="B11" s="4" t="n"/>
      <c r="C11" s="4" t="n"/>
      <c r="D11" s="4" t="n"/>
      <c r="E11" s="4">
        <f>IF(OR($C11="",$D11=""),"",IF(AND(EDATE($B$3,0)&lt;=$D11,EDATE($B$3,1)&gt;$C11),"█",""))</f>
        <v/>
      </c>
      <c r="F11" s="4">
        <f>IF(OR($C11="",$D11=""),"",IF(AND(EDATE($B$3,1)&lt;=$D11,EDATE($B$3,2)&gt;$C11),"█",""))</f>
        <v/>
      </c>
      <c r="G11" s="4">
        <f>IF(OR($C11="",$D11=""),"",IF(AND(EDATE($B$3,2)&lt;=$D11,EDATE($B$3,3)&gt;$C11),"█",""))</f>
        <v/>
      </c>
      <c r="H11" s="4">
        <f>IF(OR($C11="",$D11=""),"",IF(AND(EDATE($B$3,3)&lt;=$D11,EDATE($B$3,4)&gt;$C11),"█",""))</f>
        <v/>
      </c>
      <c r="I11" s="4">
        <f>IF(OR($C11="",$D11=""),"",IF(AND(EDATE($B$3,4)&lt;=$D11,EDATE($B$3,5)&gt;$C11),"█",""))</f>
        <v/>
      </c>
      <c r="J11" s="4">
        <f>IF(OR($C11="",$D11=""),"",IF(AND(EDATE($B$3,5)&lt;=$D11,EDATE($B$3,6)&gt;$C11),"█",""))</f>
        <v/>
      </c>
      <c r="K11" s="4">
        <f>IF(OR($C11="",$D11=""),"",IF(AND(EDATE($B$3,6)&lt;=$D11,EDATE($B$3,7)&gt;$C11),"█",""))</f>
        <v/>
      </c>
      <c r="L11" s="4">
        <f>IF(OR($C11="",$D11=""),"",IF(AND(EDATE($B$3,7)&lt;=$D11,EDATE($B$3,8)&gt;$C11),"█",""))</f>
        <v/>
      </c>
      <c r="M11" s="4">
        <f>IF(OR($C11="",$D11=""),"",IF(AND(EDATE($B$3,8)&lt;=$D11,EDATE($B$3,9)&gt;$C11),"█",""))</f>
        <v/>
      </c>
      <c r="N11" s="4">
        <f>IF(OR($C11="",$D11=""),"",IF(AND(EDATE($B$3,9)&lt;=$D11,EDATE($B$3,10)&gt;$C11),"█",""))</f>
        <v/>
      </c>
      <c r="O11" s="4">
        <f>IF(OR($C11="",$D11=""),"",IF(AND(EDATE($B$3,10)&lt;=$D11,EDATE($B$3,11)&gt;$C11),"█",""))</f>
        <v/>
      </c>
      <c r="P11" s="4">
        <f>IF(OR($C11="",$D11=""),"",IF(AND(EDATE($B$3,11)&lt;=$D11,EDATE($B$3,12)&gt;$C11),"█",""))</f>
        <v/>
      </c>
    </row>
    <row r="12">
      <c r="A12" s="4" t="n"/>
      <c r="B12" s="4" t="n"/>
      <c r="C12" s="4" t="n"/>
      <c r="D12" s="4" t="n"/>
      <c r="E12" s="4">
        <f>IF(OR($C12="",$D12=""),"",IF(AND(EDATE($B$3,0)&lt;=$D12,EDATE($B$3,1)&gt;$C12),"█",""))</f>
        <v/>
      </c>
      <c r="F12" s="4">
        <f>IF(OR($C12="",$D12=""),"",IF(AND(EDATE($B$3,1)&lt;=$D12,EDATE($B$3,2)&gt;$C12),"█",""))</f>
        <v/>
      </c>
      <c r="G12" s="4">
        <f>IF(OR($C12="",$D12=""),"",IF(AND(EDATE($B$3,2)&lt;=$D12,EDATE($B$3,3)&gt;$C12),"█",""))</f>
        <v/>
      </c>
      <c r="H12" s="4">
        <f>IF(OR($C12="",$D12=""),"",IF(AND(EDATE($B$3,3)&lt;=$D12,EDATE($B$3,4)&gt;$C12),"█",""))</f>
        <v/>
      </c>
      <c r="I12" s="4">
        <f>IF(OR($C12="",$D12=""),"",IF(AND(EDATE($B$3,4)&lt;=$D12,EDATE($B$3,5)&gt;$C12),"█",""))</f>
        <v/>
      </c>
      <c r="J12" s="4">
        <f>IF(OR($C12="",$D12=""),"",IF(AND(EDATE($B$3,5)&lt;=$D12,EDATE($B$3,6)&gt;$C12),"█",""))</f>
        <v/>
      </c>
      <c r="K12" s="4">
        <f>IF(OR($C12="",$D12=""),"",IF(AND(EDATE($B$3,6)&lt;=$D12,EDATE($B$3,7)&gt;$C12),"█",""))</f>
        <v/>
      </c>
      <c r="L12" s="4">
        <f>IF(OR($C12="",$D12=""),"",IF(AND(EDATE($B$3,7)&lt;=$D12,EDATE($B$3,8)&gt;$C12),"█",""))</f>
        <v/>
      </c>
      <c r="M12" s="4">
        <f>IF(OR($C12="",$D12=""),"",IF(AND(EDATE($B$3,8)&lt;=$D12,EDATE($B$3,9)&gt;$C12),"█",""))</f>
        <v/>
      </c>
      <c r="N12" s="4">
        <f>IF(OR($C12="",$D12=""),"",IF(AND(EDATE($B$3,9)&lt;=$D12,EDATE($B$3,10)&gt;$C12),"█",""))</f>
        <v/>
      </c>
      <c r="O12" s="4">
        <f>IF(OR($C12="",$D12=""),"",IF(AND(EDATE($B$3,10)&lt;=$D12,EDATE($B$3,11)&gt;$C12),"█",""))</f>
        <v/>
      </c>
      <c r="P12" s="4">
        <f>IF(OR($C12="",$D12=""),"",IF(AND(EDATE($B$3,11)&lt;=$D12,EDATE($B$3,12)&gt;$C12),"█",""))</f>
        <v/>
      </c>
    </row>
    <row r="13">
      <c r="A13" s="4" t="n"/>
      <c r="B13" s="4" t="n"/>
      <c r="C13" s="4" t="n"/>
      <c r="D13" s="4" t="n"/>
      <c r="E13" s="4">
        <f>IF(OR($C13="",$D13=""),"",IF(AND(EDATE($B$3,0)&lt;=$D13,EDATE($B$3,1)&gt;$C13),"█",""))</f>
        <v/>
      </c>
      <c r="F13" s="4">
        <f>IF(OR($C13="",$D13=""),"",IF(AND(EDATE($B$3,1)&lt;=$D13,EDATE($B$3,2)&gt;$C13),"█",""))</f>
        <v/>
      </c>
      <c r="G13" s="4">
        <f>IF(OR($C13="",$D13=""),"",IF(AND(EDATE($B$3,2)&lt;=$D13,EDATE($B$3,3)&gt;$C13),"█",""))</f>
        <v/>
      </c>
      <c r="H13" s="4">
        <f>IF(OR($C13="",$D13=""),"",IF(AND(EDATE($B$3,3)&lt;=$D13,EDATE($B$3,4)&gt;$C13),"█",""))</f>
        <v/>
      </c>
      <c r="I13" s="4">
        <f>IF(OR($C13="",$D13=""),"",IF(AND(EDATE($B$3,4)&lt;=$D13,EDATE($B$3,5)&gt;$C13),"█",""))</f>
        <v/>
      </c>
      <c r="J13" s="4">
        <f>IF(OR($C13="",$D13=""),"",IF(AND(EDATE($B$3,5)&lt;=$D13,EDATE($B$3,6)&gt;$C13),"█",""))</f>
        <v/>
      </c>
      <c r="K13" s="4">
        <f>IF(OR($C13="",$D13=""),"",IF(AND(EDATE($B$3,6)&lt;=$D13,EDATE($B$3,7)&gt;$C13),"█",""))</f>
        <v/>
      </c>
      <c r="L13" s="4">
        <f>IF(OR($C13="",$D13=""),"",IF(AND(EDATE($B$3,7)&lt;=$D13,EDATE($B$3,8)&gt;$C13),"█",""))</f>
        <v/>
      </c>
      <c r="M13" s="4">
        <f>IF(OR($C13="",$D13=""),"",IF(AND(EDATE($B$3,8)&lt;=$D13,EDATE($B$3,9)&gt;$C13),"█",""))</f>
        <v/>
      </c>
      <c r="N13" s="4">
        <f>IF(OR($C13="",$D13=""),"",IF(AND(EDATE($B$3,9)&lt;=$D13,EDATE($B$3,10)&gt;$C13),"█",""))</f>
        <v/>
      </c>
      <c r="O13" s="4">
        <f>IF(OR($C13="",$D13=""),"",IF(AND(EDATE($B$3,10)&lt;=$D13,EDATE($B$3,11)&gt;$C13),"█",""))</f>
        <v/>
      </c>
      <c r="P13" s="4">
        <f>IF(OR($C13="",$D13=""),"",IF(AND(EDATE($B$3,11)&lt;=$D13,EDATE($B$3,12)&gt;$C13),"█",""))</f>
        <v/>
      </c>
    </row>
    <row r="14">
      <c r="A14" s="4" t="n"/>
      <c r="B14" s="4" t="n"/>
      <c r="C14" s="4" t="n"/>
      <c r="D14" s="4" t="n"/>
      <c r="E14" s="4">
        <f>IF(OR($C14="",$D14=""),"",IF(AND(EDATE($B$3,0)&lt;=$D14,EDATE($B$3,1)&gt;$C14),"█",""))</f>
        <v/>
      </c>
      <c r="F14" s="4">
        <f>IF(OR($C14="",$D14=""),"",IF(AND(EDATE($B$3,1)&lt;=$D14,EDATE($B$3,2)&gt;$C14),"█",""))</f>
        <v/>
      </c>
      <c r="G14" s="4">
        <f>IF(OR($C14="",$D14=""),"",IF(AND(EDATE($B$3,2)&lt;=$D14,EDATE($B$3,3)&gt;$C14),"█",""))</f>
        <v/>
      </c>
      <c r="H14" s="4">
        <f>IF(OR($C14="",$D14=""),"",IF(AND(EDATE($B$3,3)&lt;=$D14,EDATE($B$3,4)&gt;$C14),"█",""))</f>
        <v/>
      </c>
      <c r="I14" s="4">
        <f>IF(OR($C14="",$D14=""),"",IF(AND(EDATE($B$3,4)&lt;=$D14,EDATE($B$3,5)&gt;$C14),"█",""))</f>
        <v/>
      </c>
      <c r="J14" s="4">
        <f>IF(OR($C14="",$D14=""),"",IF(AND(EDATE($B$3,5)&lt;=$D14,EDATE($B$3,6)&gt;$C14),"█",""))</f>
        <v/>
      </c>
      <c r="K14" s="4">
        <f>IF(OR($C14="",$D14=""),"",IF(AND(EDATE($B$3,6)&lt;=$D14,EDATE($B$3,7)&gt;$C14),"█",""))</f>
        <v/>
      </c>
      <c r="L14" s="4">
        <f>IF(OR($C14="",$D14=""),"",IF(AND(EDATE($B$3,7)&lt;=$D14,EDATE($B$3,8)&gt;$C14),"█",""))</f>
        <v/>
      </c>
      <c r="M14" s="4">
        <f>IF(OR($C14="",$D14=""),"",IF(AND(EDATE($B$3,8)&lt;=$D14,EDATE($B$3,9)&gt;$C14),"█",""))</f>
        <v/>
      </c>
      <c r="N14" s="4">
        <f>IF(OR($C14="",$D14=""),"",IF(AND(EDATE($B$3,9)&lt;=$D14,EDATE($B$3,10)&gt;$C14),"█",""))</f>
        <v/>
      </c>
      <c r="O14" s="4">
        <f>IF(OR($C14="",$D14=""),"",IF(AND(EDATE($B$3,10)&lt;=$D14,EDATE($B$3,11)&gt;$C14),"█",""))</f>
        <v/>
      </c>
      <c r="P14" s="4">
        <f>IF(OR($C14="",$D14=""),"",IF(AND(EDATE($B$3,11)&lt;=$D14,EDATE($B$3,12)&gt;$C14),"█",""))</f>
        <v/>
      </c>
    </row>
    <row r="15">
      <c r="A15" s="4" t="n"/>
      <c r="B15" s="4" t="n"/>
      <c r="C15" s="4" t="n"/>
      <c r="D15" s="4" t="n"/>
      <c r="E15" s="4">
        <f>IF(OR($C15="",$D15=""),"",IF(AND(EDATE($B$3,0)&lt;=$D15,EDATE($B$3,1)&gt;$C15),"█",""))</f>
        <v/>
      </c>
      <c r="F15" s="4">
        <f>IF(OR($C15="",$D15=""),"",IF(AND(EDATE($B$3,1)&lt;=$D15,EDATE($B$3,2)&gt;$C15),"█",""))</f>
        <v/>
      </c>
      <c r="G15" s="4">
        <f>IF(OR($C15="",$D15=""),"",IF(AND(EDATE($B$3,2)&lt;=$D15,EDATE($B$3,3)&gt;$C15),"█",""))</f>
        <v/>
      </c>
      <c r="H15" s="4">
        <f>IF(OR($C15="",$D15=""),"",IF(AND(EDATE($B$3,3)&lt;=$D15,EDATE($B$3,4)&gt;$C15),"█",""))</f>
        <v/>
      </c>
      <c r="I15" s="4">
        <f>IF(OR($C15="",$D15=""),"",IF(AND(EDATE($B$3,4)&lt;=$D15,EDATE($B$3,5)&gt;$C15),"█",""))</f>
        <v/>
      </c>
      <c r="J15" s="4">
        <f>IF(OR($C15="",$D15=""),"",IF(AND(EDATE($B$3,5)&lt;=$D15,EDATE($B$3,6)&gt;$C15),"█",""))</f>
        <v/>
      </c>
      <c r="K15" s="4">
        <f>IF(OR($C15="",$D15=""),"",IF(AND(EDATE($B$3,6)&lt;=$D15,EDATE($B$3,7)&gt;$C15),"█",""))</f>
        <v/>
      </c>
      <c r="L15" s="4">
        <f>IF(OR($C15="",$D15=""),"",IF(AND(EDATE($B$3,7)&lt;=$D15,EDATE($B$3,8)&gt;$C15),"█",""))</f>
        <v/>
      </c>
      <c r="M15" s="4">
        <f>IF(OR($C15="",$D15=""),"",IF(AND(EDATE($B$3,8)&lt;=$D15,EDATE($B$3,9)&gt;$C15),"█",""))</f>
        <v/>
      </c>
      <c r="N15" s="4">
        <f>IF(OR($C15="",$D15=""),"",IF(AND(EDATE($B$3,9)&lt;=$D15,EDATE($B$3,10)&gt;$C15),"█",""))</f>
        <v/>
      </c>
      <c r="O15" s="4">
        <f>IF(OR($C15="",$D15=""),"",IF(AND(EDATE($B$3,10)&lt;=$D15,EDATE($B$3,11)&gt;$C15),"█",""))</f>
        <v/>
      </c>
      <c r="P15" s="4">
        <f>IF(OR($C15="",$D15=""),"",IF(AND(EDATE($B$3,11)&lt;=$D15,EDATE($B$3,12)&gt;$C15),"█",""))</f>
        <v/>
      </c>
    </row>
    <row r="16">
      <c r="A16" s="4" t="n"/>
      <c r="B16" s="4" t="n"/>
      <c r="C16" s="4" t="n"/>
      <c r="D16" s="4" t="n"/>
      <c r="E16" s="4">
        <f>IF(OR($C16="",$D16=""),"",IF(AND(EDATE($B$3,0)&lt;=$D16,EDATE($B$3,1)&gt;$C16),"█",""))</f>
        <v/>
      </c>
      <c r="F16" s="4">
        <f>IF(OR($C16="",$D16=""),"",IF(AND(EDATE($B$3,1)&lt;=$D16,EDATE($B$3,2)&gt;$C16),"█",""))</f>
        <v/>
      </c>
      <c r="G16" s="4">
        <f>IF(OR($C16="",$D16=""),"",IF(AND(EDATE($B$3,2)&lt;=$D16,EDATE($B$3,3)&gt;$C16),"█",""))</f>
        <v/>
      </c>
      <c r="H16" s="4">
        <f>IF(OR($C16="",$D16=""),"",IF(AND(EDATE($B$3,3)&lt;=$D16,EDATE($B$3,4)&gt;$C16),"█",""))</f>
        <v/>
      </c>
      <c r="I16" s="4">
        <f>IF(OR($C16="",$D16=""),"",IF(AND(EDATE($B$3,4)&lt;=$D16,EDATE($B$3,5)&gt;$C16),"█",""))</f>
        <v/>
      </c>
      <c r="J16" s="4">
        <f>IF(OR($C16="",$D16=""),"",IF(AND(EDATE($B$3,5)&lt;=$D16,EDATE($B$3,6)&gt;$C16),"█",""))</f>
        <v/>
      </c>
      <c r="K16" s="4">
        <f>IF(OR($C16="",$D16=""),"",IF(AND(EDATE($B$3,6)&lt;=$D16,EDATE($B$3,7)&gt;$C16),"█",""))</f>
        <v/>
      </c>
      <c r="L16" s="4">
        <f>IF(OR($C16="",$D16=""),"",IF(AND(EDATE($B$3,7)&lt;=$D16,EDATE($B$3,8)&gt;$C16),"█",""))</f>
        <v/>
      </c>
      <c r="M16" s="4">
        <f>IF(OR($C16="",$D16=""),"",IF(AND(EDATE($B$3,8)&lt;=$D16,EDATE($B$3,9)&gt;$C16),"█",""))</f>
        <v/>
      </c>
      <c r="N16" s="4">
        <f>IF(OR($C16="",$D16=""),"",IF(AND(EDATE($B$3,9)&lt;=$D16,EDATE($B$3,10)&gt;$C16),"█",""))</f>
        <v/>
      </c>
      <c r="O16" s="4">
        <f>IF(OR($C16="",$D16=""),"",IF(AND(EDATE($B$3,10)&lt;=$D16,EDATE($B$3,11)&gt;$C16),"█",""))</f>
        <v/>
      </c>
      <c r="P16" s="4">
        <f>IF(OR($C16="",$D16=""),"",IF(AND(EDATE($B$3,11)&lt;=$D16,EDATE($B$3,12)&gt;$C16),"█",""))</f>
        <v/>
      </c>
    </row>
    <row r="17">
      <c r="A17" s="4" t="n"/>
      <c r="B17" s="4" t="n"/>
      <c r="C17" s="4" t="n"/>
      <c r="D17" s="4" t="n"/>
      <c r="E17" s="4">
        <f>IF(OR($C17="",$D17=""),"",IF(AND(EDATE($B$3,0)&lt;=$D17,EDATE($B$3,1)&gt;$C17),"█",""))</f>
        <v/>
      </c>
      <c r="F17" s="4">
        <f>IF(OR($C17="",$D17=""),"",IF(AND(EDATE($B$3,1)&lt;=$D17,EDATE($B$3,2)&gt;$C17),"█",""))</f>
        <v/>
      </c>
      <c r="G17" s="4">
        <f>IF(OR($C17="",$D17=""),"",IF(AND(EDATE($B$3,2)&lt;=$D17,EDATE($B$3,3)&gt;$C17),"█",""))</f>
        <v/>
      </c>
      <c r="H17" s="4">
        <f>IF(OR($C17="",$D17=""),"",IF(AND(EDATE($B$3,3)&lt;=$D17,EDATE($B$3,4)&gt;$C17),"█",""))</f>
        <v/>
      </c>
      <c r="I17" s="4">
        <f>IF(OR($C17="",$D17=""),"",IF(AND(EDATE($B$3,4)&lt;=$D17,EDATE($B$3,5)&gt;$C17),"█",""))</f>
        <v/>
      </c>
      <c r="J17" s="4">
        <f>IF(OR($C17="",$D17=""),"",IF(AND(EDATE($B$3,5)&lt;=$D17,EDATE($B$3,6)&gt;$C17),"█",""))</f>
        <v/>
      </c>
      <c r="K17" s="4">
        <f>IF(OR($C17="",$D17=""),"",IF(AND(EDATE($B$3,6)&lt;=$D17,EDATE($B$3,7)&gt;$C17),"█",""))</f>
        <v/>
      </c>
      <c r="L17" s="4">
        <f>IF(OR($C17="",$D17=""),"",IF(AND(EDATE($B$3,7)&lt;=$D17,EDATE($B$3,8)&gt;$C17),"█",""))</f>
        <v/>
      </c>
      <c r="M17" s="4">
        <f>IF(OR($C17="",$D17=""),"",IF(AND(EDATE($B$3,8)&lt;=$D17,EDATE($B$3,9)&gt;$C17),"█",""))</f>
        <v/>
      </c>
      <c r="N17" s="4">
        <f>IF(OR($C17="",$D17=""),"",IF(AND(EDATE($B$3,9)&lt;=$D17,EDATE($B$3,10)&gt;$C17),"█",""))</f>
        <v/>
      </c>
      <c r="O17" s="4">
        <f>IF(OR($C17="",$D17=""),"",IF(AND(EDATE($B$3,10)&lt;=$D17,EDATE($B$3,11)&gt;$C17),"█",""))</f>
        <v/>
      </c>
      <c r="P17" s="4">
        <f>IF(OR($C17="",$D17=""),"",IF(AND(EDATE($B$3,11)&lt;=$D17,EDATE($B$3,12)&gt;$C17),"█",""))</f>
        <v/>
      </c>
    </row>
    <row r="18">
      <c r="A18" s="4" t="n"/>
      <c r="B18" s="4" t="n"/>
      <c r="C18" s="4" t="n"/>
      <c r="D18" s="4" t="n"/>
      <c r="E18" s="4">
        <f>IF(OR($C18="",$D18=""),"",IF(AND(EDATE($B$3,0)&lt;=$D18,EDATE($B$3,1)&gt;$C18),"█",""))</f>
        <v/>
      </c>
      <c r="F18" s="4">
        <f>IF(OR($C18="",$D18=""),"",IF(AND(EDATE($B$3,1)&lt;=$D18,EDATE($B$3,2)&gt;$C18),"█",""))</f>
        <v/>
      </c>
      <c r="G18" s="4">
        <f>IF(OR($C18="",$D18=""),"",IF(AND(EDATE($B$3,2)&lt;=$D18,EDATE($B$3,3)&gt;$C18),"█",""))</f>
        <v/>
      </c>
      <c r="H18" s="4">
        <f>IF(OR($C18="",$D18=""),"",IF(AND(EDATE($B$3,3)&lt;=$D18,EDATE($B$3,4)&gt;$C18),"█",""))</f>
        <v/>
      </c>
      <c r="I18" s="4">
        <f>IF(OR($C18="",$D18=""),"",IF(AND(EDATE($B$3,4)&lt;=$D18,EDATE($B$3,5)&gt;$C18),"█",""))</f>
        <v/>
      </c>
      <c r="J18" s="4">
        <f>IF(OR($C18="",$D18=""),"",IF(AND(EDATE($B$3,5)&lt;=$D18,EDATE($B$3,6)&gt;$C18),"█",""))</f>
        <v/>
      </c>
      <c r="K18" s="4">
        <f>IF(OR($C18="",$D18=""),"",IF(AND(EDATE($B$3,6)&lt;=$D18,EDATE($B$3,7)&gt;$C18),"█",""))</f>
        <v/>
      </c>
      <c r="L18" s="4">
        <f>IF(OR($C18="",$D18=""),"",IF(AND(EDATE($B$3,7)&lt;=$D18,EDATE($B$3,8)&gt;$C18),"█",""))</f>
        <v/>
      </c>
      <c r="M18" s="4">
        <f>IF(OR($C18="",$D18=""),"",IF(AND(EDATE($B$3,8)&lt;=$D18,EDATE($B$3,9)&gt;$C18),"█",""))</f>
        <v/>
      </c>
      <c r="N18" s="4">
        <f>IF(OR($C18="",$D18=""),"",IF(AND(EDATE($B$3,9)&lt;=$D18,EDATE($B$3,10)&gt;$C18),"█",""))</f>
        <v/>
      </c>
      <c r="O18" s="4">
        <f>IF(OR($C18="",$D18=""),"",IF(AND(EDATE($B$3,10)&lt;=$D18,EDATE($B$3,11)&gt;$C18),"█",""))</f>
        <v/>
      </c>
      <c r="P18" s="4">
        <f>IF(OR($C18="",$D18=""),"",IF(AND(EDATE($B$3,11)&lt;=$D18,EDATE($B$3,12)&gt;$C18),"█",""))</f>
        <v/>
      </c>
    </row>
    <row r="19">
      <c r="A19" s="4" t="n"/>
      <c r="B19" s="4" t="n"/>
      <c r="C19" s="4" t="n"/>
      <c r="D19" s="4" t="n"/>
      <c r="E19" s="4">
        <f>IF(OR($C19="",$D19=""),"",IF(AND(EDATE($B$3,0)&lt;=$D19,EDATE($B$3,1)&gt;$C19),"█",""))</f>
        <v/>
      </c>
      <c r="F19" s="4">
        <f>IF(OR($C19="",$D19=""),"",IF(AND(EDATE($B$3,1)&lt;=$D19,EDATE($B$3,2)&gt;$C19),"█",""))</f>
        <v/>
      </c>
      <c r="G19" s="4">
        <f>IF(OR($C19="",$D19=""),"",IF(AND(EDATE($B$3,2)&lt;=$D19,EDATE($B$3,3)&gt;$C19),"█",""))</f>
        <v/>
      </c>
      <c r="H19" s="4">
        <f>IF(OR($C19="",$D19=""),"",IF(AND(EDATE($B$3,3)&lt;=$D19,EDATE($B$3,4)&gt;$C19),"█",""))</f>
        <v/>
      </c>
      <c r="I19" s="4">
        <f>IF(OR($C19="",$D19=""),"",IF(AND(EDATE($B$3,4)&lt;=$D19,EDATE($B$3,5)&gt;$C19),"█",""))</f>
        <v/>
      </c>
      <c r="J19" s="4">
        <f>IF(OR($C19="",$D19=""),"",IF(AND(EDATE($B$3,5)&lt;=$D19,EDATE($B$3,6)&gt;$C19),"█",""))</f>
        <v/>
      </c>
      <c r="K19" s="4">
        <f>IF(OR($C19="",$D19=""),"",IF(AND(EDATE($B$3,6)&lt;=$D19,EDATE($B$3,7)&gt;$C19),"█",""))</f>
        <v/>
      </c>
      <c r="L19" s="4">
        <f>IF(OR($C19="",$D19=""),"",IF(AND(EDATE($B$3,7)&lt;=$D19,EDATE($B$3,8)&gt;$C19),"█",""))</f>
        <v/>
      </c>
      <c r="M19" s="4">
        <f>IF(OR($C19="",$D19=""),"",IF(AND(EDATE($B$3,8)&lt;=$D19,EDATE($B$3,9)&gt;$C19),"█",""))</f>
        <v/>
      </c>
      <c r="N19" s="4">
        <f>IF(OR($C19="",$D19=""),"",IF(AND(EDATE($B$3,9)&lt;=$D19,EDATE($B$3,10)&gt;$C19),"█",""))</f>
        <v/>
      </c>
      <c r="O19" s="4">
        <f>IF(OR($C19="",$D19=""),"",IF(AND(EDATE($B$3,10)&lt;=$D19,EDATE($B$3,11)&gt;$C19),"█",""))</f>
        <v/>
      </c>
      <c r="P19" s="4">
        <f>IF(OR($C19="",$D19=""),"",IF(AND(EDATE($B$3,11)&lt;=$D19,EDATE($B$3,12)&gt;$C19),"█",""))</f>
        <v/>
      </c>
    </row>
    <row r="20">
      <c r="A20" s="4" t="n"/>
      <c r="B20" s="4" t="n"/>
      <c r="C20" s="4" t="n"/>
      <c r="D20" s="4" t="n"/>
      <c r="E20" s="4">
        <f>IF(OR($C20="",$D20=""),"",IF(AND(EDATE($B$3,0)&lt;=$D20,EDATE($B$3,1)&gt;$C20),"█",""))</f>
        <v/>
      </c>
      <c r="F20" s="4">
        <f>IF(OR($C20="",$D20=""),"",IF(AND(EDATE($B$3,1)&lt;=$D20,EDATE($B$3,2)&gt;$C20),"█",""))</f>
        <v/>
      </c>
      <c r="G20" s="4">
        <f>IF(OR($C20="",$D20=""),"",IF(AND(EDATE($B$3,2)&lt;=$D20,EDATE($B$3,3)&gt;$C20),"█",""))</f>
        <v/>
      </c>
      <c r="H20" s="4">
        <f>IF(OR($C20="",$D20=""),"",IF(AND(EDATE($B$3,3)&lt;=$D20,EDATE($B$3,4)&gt;$C20),"█",""))</f>
        <v/>
      </c>
      <c r="I20" s="4">
        <f>IF(OR($C20="",$D20=""),"",IF(AND(EDATE($B$3,4)&lt;=$D20,EDATE($B$3,5)&gt;$C20),"█",""))</f>
        <v/>
      </c>
      <c r="J20" s="4">
        <f>IF(OR($C20="",$D20=""),"",IF(AND(EDATE($B$3,5)&lt;=$D20,EDATE($B$3,6)&gt;$C20),"█",""))</f>
        <v/>
      </c>
      <c r="K20" s="4">
        <f>IF(OR($C20="",$D20=""),"",IF(AND(EDATE($B$3,6)&lt;=$D20,EDATE($B$3,7)&gt;$C20),"█",""))</f>
        <v/>
      </c>
      <c r="L20" s="4">
        <f>IF(OR($C20="",$D20=""),"",IF(AND(EDATE($B$3,7)&lt;=$D20,EDATE($B$3,8)&gt;$C20),"█",""))</f>
        <v/>
      </c>
      <c r="M20" s="4">
        <f>IF(OR($C20="",$D20=""),"",IF(AND(EDATE($B$3,8)&lt;=$D20,EDATE($B$3,9)&gt;$C20),"█",""))</f>
        <v/>
      </c>
      <c r="N20" s="4">
        <f>IF(OR($C20="",$D20=""),"",IF(AND(EDATE($B$3,9)&lt;=$D20,EDATE($B$3,10)&gt;$C20),"█",""))</f>
        <v/>
      </c>
      <c r="O20" s="4">
        <f>IF(OR($C20="",$D20=""),"",IF(AND(EDATE($B$3,10)&lt;=$D20,EDATE($B$3,11)&gt;$C20),"█",""))</f>
        <v/>
      </c>
      <c r="P20" s="4">
        <f>IF(OR($C20="",$D20=""),"",IF(AND(EDATE($B$3,11)&lt;=$D20,EDATE($B$3,12)&gt;$C20),"█",""))</f>
        <v/>
      </c>
    </row>
    <row r="21">
      <c r="A21" s="4" t="n"/>
      <c r="B21" s="4" t="n"/>
      <c r="C21" s="4" t="n"/>
      <c r="D21" s="4" t="n"/>
      <c r="E21" s="4">
        <f>IF(OR($C21="",$D21=""),"",IF(AND(EDATE($B$3,0)&lt;=$D21,EDATE($B$3,1)&gt;$C21),"█",""))</f>
        <v/>
      </c>
      <c r="F21" s="4">
        <f>IF(OR($C21="",$D21=""),"",IF(AND(EDATE($B$3,1)&lt;=$D21,EDATE($B$3,2)&gt;$C21),"█",""))</f>
        <v/>
      </c>
      <c r="G21" s="4">
        <f>IF(OR($C21="",$D21=""),"",IF(AND(EDATE($B$3,2)&lt;=$D21,EDATE($B$3,3)&gt;$C21),"█",""))</f>
        <v/>
      </c>
      <c r="H21" s="4">
        <f>IF(OR($C21="",$D21=""),"",IF(AND(EDATE($B$3,3)&lt;=$D21,EDATE($B$3,4)&gt;$C21),"█",""))</f>
        <v/>
      </c>
      <c r="I21" s="4">
        <f>IF(OR($C21="",$D21=""),"",IF(AND(EDATE($B$3,4)&lt;=$D21,EDATE($B$3,5)&gt;$C21),"█",""))</f>
        <v/>
      </c>
      <c r="J21" s="4">
        <f>IF(OR($C21="",$D21=""),"",IF(AND(EDATE($B$3,5)&lt;=$D21,EDATE($B$3,6)&gt;$C21),"█",""))</f>
        <v/>
      </c>
      <c r="K21" s="4">
        <f>IF(OR($C21="",$D21=""),"",IF(AND(EDATE($B$3,6)&lt;=$D21,EDATE($B$3,7)&gt;$C21),"█",""))</f>
        <v/>
      </c>
      <c r="L21" s="4">
        <f>IF(OR($C21="",$D21=""),"",IF(AND(EDATE($B$3,7)&lt;=$D21,EDATE($B$3,8)&gt;$C21),"█",""))</f>
        <v/>
      </c>
      <c r="M21" s="4">
        <f>IF(OR($C21="",$D21=""),"",IF(AND(EDATE($B$3,8)&lt;=$D21,EDATE($B$3,9)&gt;$C21),"█",""))</f>
        <v/>
      </c>
      <c r="N21" s="4">
        <f>IF(OR($C21="",$D21=""),"",IF(AND(EDATE($B$3,9)&lt;=$D21,EDATE($B$3,10)&gt;$C21),"█",""))</f>
        <v/>
      </c>
      <c r="O21" s="4">
        <f>IF(OR($C21="",$D21=""),"",IF(AND(EDATE($B$3,10)&lt;=$D21,EDATE($B$3,11)&gt;$C21),"█",""))</f>
        <v/>
      </c>
      <c r="P21" s="4">
        <f>IF(OR($C21="",$D21=""),"",IF(AND(EDATE($B$3,11)&lt;=$D21,EDATE($B$3,12)&gt;$C21),"█",""))</f>
        <v/>
      </c>
    </row>
    <row r="22">
      <c r="A22" s="4" t="n"/>
      <c r="B22" s="4" t="n"/>
      <c r="C22" s="4" t="n"/>
      <c r="D22" s="4" t="n"/>
      <c r="E22" s="4">
        <f>IF(OR($C22="",$D22=""),"",IF(AND(EDATE($B$3,0)&lt;=$D22,EDATE($B$3,1)&gt;$C22),"█",""))</f>
        <v/>
      </c>
      <c r="F22" s="4">
        <f>IF(OR($C22="",$D22=""),"",IF(AND(EDATE($B$3,1)&lt;=$D22,EDATE($B$3,2)&gt;$C22),"█",""))</f>
        <v/>
      </c>
      <c r="G22" s="4">
        <f>IF(OR($C22="",$D22=""),"",IF(AND(EDATE($B$3,2)&lt;=$D22,EDATE($B$3,3)&gt;$C22),"█",""))</f>
        <v/>
      </c>
      <c r="H22" s="4">
        <f>IF(OR($C22="",$D22=""),"",IF(AND(EDATE($B$3,3)&lt;=$D22,EDATE($B$3,4)&gt;$C22),"█",""))</f>
        <v/>
      </c>
      <c r="I22" s="4">
        <f>IF(OR($C22="",$D22=""),"",IF(AND(EDATE($B$3,4)&lt;=$D22,EDATE($B$3,5)&gt;$C22),"█",""))</f>
        <v/>
      </c>
      <c r="J22" s="4">
        <f>IF(OR($C22="",$D22=""),"",IF(AND(EDATE($B$3,5)&lt;=$D22,EDATE($B$3,6)&gt;$C22),"█",""))</f>
        <v/>
      </c>
      <c r="K22" s="4">
        <f>IF(OR($C22="",$D22=""),"",IF(AND(EDATE($B$3,6)&lt;=$D22,EDATE($B$3,7)&gt;$C22),"█",""))</f>
        <v/>
      </c>
      <c r="L22" s="4">
        <f>IF(OR($C22="",$D22=""),"",IF(AND(EDATE($B$3,7)&lt;=$D22,EDATE($B$3,8)&gt;$C22),"█",""))</f>
        <v/>
      </c>
      <c r="M22" s="4">
        <f>IF(OR($C22="",$D22=""),"",IF(AND(EDATE($B$3,8)&lt;=$D22,EDATE($B$3,9)&gt;$C22),"█",""))</f>
        <v/>
      </c>
      <c r="N22" s="4">
        <f>IF(OR($C22="",$D22=""),"",IF(AND(EDATE($B$3,9)&lt;=$D22,EDATE($B$3,10)&gt;$C22),"█",""))</f>
        <v/>
      </c>
      <c r="O22" s="4">
        <f>IF(OR($C22="",$D22=""),"",IF(AND(EDATE($B$3,10)&lt;=$D22,EDATE($B$3,11)&gt;$C22),"█",""))</f>
        <v/>
      </c>
      <c r="P22" s="4">
        <f>IF(OR($C22="",$D22=""),"",IF(AND(EDATE($B$3,11)&lt;=$D22,EDATE($B$3,12)&gt;$C22),"█",""))</f>
        <v/>
      </c>
    </row>
    <row r="23">
      <c r="A23" s="4" t="n"/>
      <c r="B23" s="4" t="n"/>
      <c r="C23" s="4" t="n"/>
      <c r="D23" s="4" t="n"/>
      <c r="E23" s="4">
        <f>IF(OR($C23="",$D23=""),"",IF(AND(EDATE($B$3,0)&lt;=$D23,EDATE($B$3,1)&gt;$C23),"█",""))</f>
        <v/>
      </c>
      <c r="F23" s="4">
        <f>IF(OR($C23="",$D23=""),"",IF(AND(EDATE($B$3,1)&lt;=$D23,EDATE($B$3,2)&gt;$C23),"█",""))</f>
        <v/>
      </c>
      <c r="G23" s="4">
        <f>IF(OR($C23="",$D23=""),"",IF(AND(EDATE($B$3,2)&lt;=$D23,EDATE($B$3,3)&gt;$C23),"█",""))</f>
        <v/>
      </c>
      <c r="H23" s="4">
        <f>IF(OR($C23="",$D23=""),"",IF(AND(EDATE($B$3,3)&lt;=$D23,EDATE($B$3,4)&gt;$C23),"█",""))</f>
        <v/>
      </c>
      <c r="I23" s="4">
        <f>IF(OR($C23="",$D23=""),"",IF(AND(EDATE($B$3,4)&lt;=$D23,EDATE($B$3,5)&gt;$C23),"█",""))</f>
        <v/>
      </c>
      <c r="J23" s="4">
        <f>IF(OR($C23="",$D23=""),"",IF(AND(EDATE($B$3,5)&lt;=$D23,EDATE($B$3,6)&gt;$C23),"█",""))</f>
        <v/>
      </c>
      <c r="K23" s="4">
        <f>IF(OR($C23="",$D23=""),"",IF(AND(EDATE($B$3,6)&lt;=$D23,EDATE($B$3,7)&gt;$C23),"█",""))</f>
        <v/>
      </c>
      <c r="L23" s="4">
        <f>IF(OR($C23="",$D23=""),"",IF(AND(EDATE($B$3,7)&lt;=$D23,EDATE($B$3,8)&gt;$C23),"█",""))</f>
        <v/>
      </c>
      <c r="M23" s="4">
        <f>IF(OR($C23="",$D23=""),"",IF(AND(EDATE($B$3,8)&lt;=$D23,EDATE($B$3,9)&gt;$C23),"█",""))</f>
        <v/>
      </c>
      <c r="N23" s="4">
        <f>IF(OR($C23="",$D23=""),"",IF(AND(EDATE($B$3,9)&lt;=$D23,EDATE($B$3,10)&gt;$C23),"█",""))</f>
        <v/>
      </c>
      <c r="O23" s="4">
        <f>IF(OR($C23="",$D23=""),"",IF(AND(EDATE($B$3,10)&lt;=$D23,EDATE($B$3,11)&gt;$C23),"█",""))</f>
        <v/>
      </c>
      <c r="P23" s="4">
        <f>IF(OR($C23="",$D23=""),"",IF(AND(EDATE($B$3,11)&lt;=$D23,EDATE($B$3,12)&gt;$C23),"█",""))</f>
        <v/>
      </c>
    </row>
    <row r="24">
      <c r="A24" s="4" t="n"/>
      <c r="B24" s="4" t="n"/>
      <c r="C24" s="4" t="n"/>
      <c r="D24" s="4" t="n"/>
      <c r="E24" s="4">
        <f>IF(OR($C24="",$D24=""),"",IF(AND(EDATE($B$3,0)&lt;=$D24,EDATE($B$3,1)&gt;$C24),"█",""))</f>
        <v/>
      </c>
      <c r="F24" s="4">
        <f>IF(OR($C24="",$D24=""),"",IF(AND(EDATE($B$3,1)&lt;=$D24,EDATE($B$3,2)&gt;$C24),"█",""))</f>
        <v/>
      </c>
      <c r="G24" s="4">
        <f>IF(OR($C24="",$D24=""),"",IF(AND(EDATE($B$3,2)&lt;=$D24,EDATE($B$3,3)&gt;$C24),"█",""))</f>
        <v/>
      </c>
      <c r="H24" s="4">
        <f>IF(OR($C24="",$D24=""),"",IF(AND(EDATE($B$3,3)&lt;=$D24,EDATE($B$3,4)&gt;$C24),"█",""))</f>
        <v/>
      </c>
      <c r="I24" s="4">
        <f>IF(OR($C24="",$D24=""),"",IF(AND(EDATE($B$3,4)&lt;=$D24,EDATE($B$3,5)&gt;$C24),"█",""))</f>
        <v/>
      </c>
      <c r="J24" s="4">
        <f>IF(OR($C24="",$D24=""),"",IF(AND(EDATE($B$3,5)&lt;=$D24,EDATE($B$3,6)&gt;$C24),"█",""))</f>
        <v/>
      </c>
      <c r="K24" s="4">
        <f>IF(OR($C24="",$D24=""),"",IF(AND(EDATE($B$3,6)&lt;=$D24,EDATE($B$3,7)&gt;$C24),"█",""))</f>
        <v/>
      </c>
      <c r="L24" s="4">
        <f>IF(OR($C24="",$D24=""),"",IF(AND(EDATE($B$3,7)&lt;=$D24,EDATE($B$3,8)&gt;$C24),"█",""))</f>
        <v/>
      </c>
      <c r="M24" s="4">
        <f>IF(OR($C24="",$D24=""),"",IF(AND(EDATE($B$3,8)&lt;=$D24,EDATE($B$3,9)&gt;$C24),"█",""))</f>
        <v/>
      </c>
      <c r="N24" s="4">
        <f>IF(OR($C24="",$D24=""),"",IF(AND(EDATE($B$3,9)&lt;=$D24,EDATE($B$3,10)&gt;$C24),"█",""))</f>
        <v/>
      </c>
      <c r="O24" s="4">
        <f>IF(OR($C24="",$D24=""),"",IF(AND(EDATE($B$3,10)&lt;=$D24,EDATE($B$3,11)&gt;$C24),"█",""))</f>
        <v/>
      </c>
      <c r="P24" s="4">
        <f>IF(OR($C24="",$D24=""),"",IF(AND(EDATE($B$3,11)&lt;=$D24,EDATE($B$3,12)&gt;$C24),"█",""))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9" customWidth="1" min="3" max="3"/>
    <col width="14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Project Timeline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Milestone</t>
        </is>
      </c>
      <c r="B4" s="3" t="inlineStr">
        <is>
          <t>Target date</t>
        </is>
      </c>
      <c r="C4" s="3" t="inlineStr">
        <is>
          <t>Forecast date</t>
        </is>
      </c>
      <c r="D4" s="3" t="inlineStr">
        <is>
          <t>Owner</t>
        </is>
      </c>
      <c r="E4" s="3" t="inlineStr">
        <is>
          <t>Depends on</t>
        </is>
      </c>
      <c r="F4" s="3" t="inlineStr">
        <is>
          <t>Days to go</t>
        </is>
      </c>
      <c r="G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>
        <f>IF(B5="","",B5-TODAY())</f>
        <v/>
      </c>
      <c r="G5" s="4">
        <f>IF(A5="","",IF(G5="Done","Done",IF(F5&lt;0,"Overdue",IF(F5&lt;=14,"Due soon","Scheduled"))))</f>
        <v/>
      </c>
    </row>
    <row r="6">
      <c r="A6" s="4" t="n"/>
      <c r="B6" s="4" t="n"/>
      <c r="C6" s="4" t="n"/>
      <c r="D6" s="4" t="n"/>
      <c r="E6" s="4" t="n"/>
      <c r="F6" s="4">
        <f>IF(B6="","",B6-TODAY())</f>
        <v/>
      </c>
      <c r="G6" s="4">
        <f>IF(A6="","",IF(G6="Done","Done",IF(F6&lt;0,"Overdue",IF(F6&lt;=14,"Due soon","Scheduled"))))</f>
        <v/>
      </c>
    </row>
    <row r="7">
      <c r="A7" s="4" t="n"/>
      <c r="B7" s="4" t="n"/>
      <c r="C7" s="4" t="n"/>
      <c r="D7" s="4" t="n"/>
      <c r="E7" s="4" t="n"/>
      <c r="F7" s="4">
        <f>IF(B7="","",B7-TODAY())</f>
        <v/>
      </c>
      <c r="G7" s="4">
        <f>IF(A7="","",IF(G7="Done","Done",IF(F7&lt;0,"Overdue",IF(F7&lt;=14,"Due soon","Scheduled"))))</f>
        <v/>
      </c>
    </row>
    <row r="8">
      <c r="A8" s="4" t="n"/>
      <c r="B8" s="4" t="n"/>
      <c r="C8" s="4" t="n"/>
      <c r="D8" s="4" t="n"/>
      <c r="E8" s="4" t="n"/>
      <c r="F8" s="4">
        <f>IF(B8="","",B8-TODAY())</f>
        <v/>
      </c>
      <c r="G8" s="4">
        <f>IF(A8="","",IF(G8="Done","Done",IF(F8&lt;0,"Overdue",IF(F8&lt;=14,"Due soon","Scheduled"))))</f>
        <v/>
      </c>
    </row>
    <row r="9">
      <c r="A9" s="4" t="n"/>
      <c r="B9" s="4" t="n"/>
      <c r="C9" s="4" t="n"/>
      <c r="D9" s="4" t="n"/>
      <c r="E9" s="4" t="n"/>
      <c r="F9" s="4">
        <f>IF(B9="","",B9-TODAY())</f>
        <v/>
      </c>
      <c r="G9" s="4">
        <f>IF(A9="","",IF(G9="Done","Done",IF(F9&lt;0,"Overdue",IF(F9&lt;=14,"Due soon","Scheduled"))))</f>
        <v/>
      </c>
    </row>
    <row r="10">
      <c r="A10" s="4" t="n"/>
      <c r="B10" s="4" t="n"/>
      <c r="C10" s="4" t="n"/>
      <c r="D10" s="4" t="n"/>
      <c r="E10" s="4" t="n"/>
      <c r="F10" s="4">
        <f>IF(B10="","",B10-TODAY())</f>
        <v/>
      </c>
      <c r="G10" s="4">
        <f>IF(A10="","",IF(G10="Done","Done",IF(F10&lt;0,"Overdue",IF(F10&lt;=14,"Due soon","Scheduled"))))</f>
        <v/>
      </c>
    </row>
    <row r="11">
      <c r="A11" s="4" t="n"/>
      <c r="B11" s="4" t="n"/>
      <c r="C11" s="4" t="n"/>
      <c r="D11" s="4" t="n"/>
      <c r="E11" s="4" t="n"/>
      <c r="F11" s="4">
        <f>IF(B11="","",B11-TODAY())</f>
        <v/>
      </c>
      <c r="G11" s="4">
        <f>IF(A11="","",IF(G11="Done","Done",IF(F11&lt;0,"Overdue",IF(F11&lt;=14,"Due soon","Scheduled"))))</f>
        <v/>
      </c>
    </row>
    <row r="12">
      <c r="A12" s="4" t="n"/>
      <c r="B12" s="4" t="n"/>
      <c r="C12" s="4" t="n"/>
      <c r="D12" s="4" t="n"/>
      <c r="E12" s="4" t="n"/>
      <c r="F12" s="4">
        <f>IF(B12="","",B12-TODAY())</f>
        <v/>
      </c>
      <c r="G12" s="4">
        <f>IF(A12="","",IF(G12="Done","Done",IF(F12&lt;0,"Overdue",IF(F12&lt;=14,"Due soon","Scheduled"))))</f>
        <v/>
      </c>
    </row>
    <row r="13">
      <c r="A13" s="4" t="n"/>
      <c r="B13" s="4" t="n"/>
      <c r="C13" s="4" t="n"/>
      <c r="D13" s="4" t="n"/>
      <c r="E13" s="4" t="n"/>
      <c r="F13" s="4">
        <f>IF(B13="","",B13-TODAY())</f>
        <v/>
      </c>
      <c r="G13" s="4">
        <f>IF(A13="","",IF(G13="Done","Done",IF(F13&lt;0,"Overdue",IF(F13&lt;=14,"Due soon","Scheduled"))))</f>
        <v/>
      </c>
    </row>
    <row r="14">
      <c r="A14" s="4" t="n"/>
      <c r="B14" s="4" t="n"/>
      <c r="C14" s="4" t="n"/>
      <c r="D14" s="4" t="n"/>
      <c r="E14" s="4" t="n"/>
      <c r="F14" s="4">
        <f>IF(B14="","",B14-TODAY())</f>
        <v/>
      </c>
      <c r="G14" s="4">
        <f>IF(A14="","",IF(G14="Done","Done",IF(F14&lt;0,"Overdue",IF(F14&lt;=14,"Due soon","Scheduled"))))</f>
        <v/>
      </c>
    </row>
    <row r="15">
      <c r="A15" s="4" t="n"/>
      <c r="B15" s="4" t="n"/>
      <c r="C15" s="4" t="n"/>
      <c r="D15" s="4" t="n"/>
      <c r="E15" s="4" t="n"/>
      <c r="F15" s="4">
        <f>IF(B15="","",B15-TODAY())</f>
        <v/>
      </c>
      <c r="G15" s="4">
        <f>IF(A15="","",IF(G15="Done","Done",IF(F15&lt;0,"Overdue",IF(F15&lt;=14,"Due soon","Scheduled"))))</f>
        <v/>
      </c>
    </row>
    <row r="16">
      <c r="A16" s="4" t="n"/>
      <c r="B16" s="4" t="n"/>
      <c r="C16" s="4" t="n"/>
      <c r="D16" s="4" t="n"/>
      <c r="E16" s="4" t="n"/>
      <c r="F16" s="4">
        <f>IF(B16="","",B16-TODAY())</f>
        <v/>
      </c>
      <c r="G16" s="4">
        <f>IF(A16="","",IF(G16="Done","Done",IF(F16&lt;0,"Overdue",IF(F16&lt;=14,"Due soon","Scheduled"))))</f>
        <v/>
      </c>
    </row>
    <row r="17">
      <c r="A17" s="4" t="n"/>
      <c r="B17" s="4" t="n"/>
      <c r="C17" s="4" t="n"/>
      <c r="D17" s="4" t="n"/>
      <c r="E17" s="4" t="n"/>
      <c r="F17" s="4">
        <f>IF(B17="","",B17-TODAY())</f>
        <v/>
      </c>
      <c r="G17" s="4">
        <f>IF(A17="","",IF(G17="Done","Done",IF(F17&lt;0,"Overdue",IF(F17&lt;=14,"Due soon","Scheduled"))))</f>
        <v/>
      </c>
    </row>
    <row r="18">
      <c r="A18" s="4" t="n"/>
      <c r="B18" s="4" t="n"/>
      <c r="C18" s="4" t="n"/>
      <c r="D18" s="4" t="n"/>
      <c r="E18" s="4" t="n"/>
      <c r="F18" s="4">
        <f>IF(B18="","",B18-TODAY())</f>
        <v/>
      </c>
      <c r="G18" s="4">
        <f>IF(A18="","",IF(G18="Done","Done",IF(F18&lt;0,"Overdue",IF(F18&lt;=14,"Due soon","Scheduled"))))</f>
        <v/>
      </c>
    </row>
    <row r="19">
      <c r="A19" s="4" t="n"/>
      <c r="B19" s="4" t="n"/>
      <c r="C19" s="4" t="n"/>
      <c r="D19" s="4" t="n"/>
      <c r="E19" s="4" t="n"/>
      <c r="F19" s="4">
        <f>IF(B19="","",B19-TODAY())</f>
        <v/>
      </c>
      <c r="G19" s="4">
        <f>IF(A19="","",IF(G19="Done","Done",IF(F19&lt;0,"Overdue",IF(F19&lt;=14,"Due soon","Scheduled"))))</f>
        <v/>
      </c>
    </row>
    <row r="20">
      <c r="A20" s="4" t="n"/>
      <c r="B20" s="4" t="n"/>
      <c r="C20" s="4" t="n"/>
      <c r="D20" s="4" t="n"/>
      <c r="E20" s="4" t="n"/>
      <c r="F20" s="4">
        <f>IF(B20="","",B20-TODAY())</f>
        <v/>
      </c>
      <c r="G20" s="4">
        <f>IF(A20="","",IF(G20="Done","Done",IF(F20&lt;0,"Overdue",IF(F20&lt;=14,"Due soon","Scheduled"))))</f>
        <v/>
      </c>
    </row>
    <row r="21">
      <c r="A21" s="4" t="n"/>
      <c r="B21" s="4" t="n"/>
      <c r="C21" s="4" t="n"/>
      <c r="D21" s="4" t="n"/>
      <c r="E21" s="4" t="n"/>
      <c r="F21" s="4">
        <f>IF(B21="","",B21-TODAY())</f>
        <v/>
      </c>
      <c r="G21" s="4">
        <f>IF(A21="","",IF(G21="Done","Done",IF(F21&lt;0,"Overdue",IF(F21&lt;=14,"Due soon","Scheduled"))))</f>
        <v/>
      </c>
    </row>
    <row r="22">
      <c r="A22" s="4" t="n"/>
      <c r="B22" s="4" t="n"/>
      <c r="C22" s="4" t="n"/>
      <c r="D22" s="4" t="n"/>
      <c r="E22" s="4" t="n"/>
      <c r="F22" s="4">
        <f>IF(B22="","",B22-TODAY())</f>
        <v/>
      </c>
      <c r="G22" s="4">
        <f>IF(A22="","",IF(G22="Done","Done",IF(F22&lt;0,"Overdue",IF(F22&lt;=14,"Due soon","Scheduled"))))</f>
        <v/>
      </c>
    </row>
    <row r="23">
      <c r="A23" s="4" t="n"/>
      <c r="B23" s="4" t="n"/>
      <c r="C23" s="4" t="n"/>
      <c r="D23" s="4" t="n"/>
      <c r="E23" s="4" t="n"/>
      <c r="F23" s="4">
        <f>IF(B23="","",B23-TODAY())</f>
        <v/>
      </c>
      <c r="G23" s="4">
        <f>IF(A23="","",IF(G23="Done","Done",IF(F23&lt;0,"Overdue",IF(F23&lt;=14,"Due soon","Scheduled"))))</f>
        <v/>
      </c>
    </row>
    <row r="24">
      <c r="A24" s="4" t="n"/>
      <c r="B24" s="4" t="n"/>
      <c r="C24" s="4" t="n"/>
      <c r="D24" s="4" t="n"/>
      <c r="E24" s="4" t="n"/>
      <c r="F24" s="4">
        <f>IF(B24="","",B24-TODAY())</f>
        <v/>
      </c>
      <c r="G24" s="4">
        <f>IF(A24="","",IF(G24="Done","Done",IF(F24&lt;0,"Overdue",IF(F24&lt;=14,"Due soon","Scheduled"))))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Project Timeline Templates</t>
        </is>
      </c>
    </row>
    <row r="2">
      <c r="A2" s="2" t="inlineStr">
        <is>
          <t>Enter the event date in B3. Due dates calculate backwards from it.</t>
        </is>
      </c>
    </row>
    <row r="4">
      <c r="A4" s="3" t="inlineStr">
        <is>
          <t>Weeks before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Due date</t>
        </is>
      </c>
      <c r="E4" s="3" t="inlineStr">
        <is>
          <t>Done (Y/N)</t>
        </is>
      </c>
    </row>
    <row r="5">
      <c r="A5" s="4" t="n">
        <v>12</v>
      </c>
      <c r="B5" s="4" t="n"/>
      <c r="C5" s="4" t="n"/>
      <c r="D5" s="4">
        <f>IF($B$3&lt;&gt;"",$B$3-12*7,"")</f>
        <v/>
      </c>
      <c r="E5" s="4" t="n"/>
    </row>
    <row r="6">
      <c r="A6" s="4" t="n">
        <v>10</v>
      </c>
      <c r="B6" s="4" t="n"/>
      <c r="C6" s="4" t="n"/>
      <c r="D6" s="4">
        <f>IF($B$3&lt;&gt;"",$B$3-10*7,"")</f>
        <v/>
      </c>
      <c r="E6" s="4" t="n"/>
    </row>
    <row r="7">
      <c r="A7" s="4" t="n">
        <v>8</v>
      </c>
      <c r="B7" s="4" t="n"/>
      <c r="C7" s="4" t="n"/>
      <c r="D7" s="4">
        <f>IF($B$3&lt;&gt;"",$B$3-8*7,"")</f>
        <v/>
      </c>
      <c r="E7" s="4" t="n"/>
    </row>
    <row r="8">
      <c r="A8" s="4" t="n">
        <v>6</v>
      </c>
      <c r="B8" s="4" t="n"/>
      <c r="C8" s="4" t="n"/>
      <c r="D8" s="4">
        <f>IF($B$3&lt;&gt;"",$B$3-6*7,"")</f>
        <v/>
      </c>
      <c r="E8" s="4" t="n"/>
    </row>
    <row r="9">
      <c r="A9" s="4" t="n">
        <v>4</v>
      </c>
      <c r="B9" s="4" t="n"/>
      <c r="C9" s="4" t="n"/>
      <c r="D9" s="4">
        <f>IF($B$3&lt;&gt;"",$B$3-4*7,"")</f>
        <v/>
      </c>
      <c r="E9" s="4" t="n"/>
    </row>
    <row r="10">
      <c r="A10" s="4" t="n">
        <v>3</v>
      </c>
      <c r="B10" s="4" t="n"/>
      <c r="C10" s="4" t="n"/>
      <c r="D10" s="4">
        <f>IF($B$3&lt;&gt;"",$B$3-3*7,"")</f>
        <v/>
      </c>
      <c r="E10" s="4" t="n"/>
    </row>
    <row r="11">
      <c r="A11" s="4" t="n">
        <v>2</v>
      </c>
      <c r="B11" s="4" t="n"/>
      <c r="C11" s="4" t="n"/>
      <c r="D11" s="4">
        <f>IF($B$3&lt;&gt;"",$B$3-2*7,"")</f>
        <v/>
      </c>
      <c r="E11" s="4" t="n"/>
    </row>
    <row r="12">
      <c r="A12" s="4" t="n">
        <v>1</v>
      </c>
      <c r="B12" s="4" t="n"/>
      <c r="C12" s="4" t="n"/>
      <c r="D12" s="4">
        <f>IF($B$3&lt;&gt;"",$B$3-1*7,"")</f>
        <v/>
      </c>
      <c r="E12" s="4" t="n"/>
    </row>
    <row r="13">
      <c r="A13" s="4" t="n">
        <v>0</v>
      </c>
      <c r="B13" s="4" t="n"/>
      <c r="C13" s="4" t="n"/>
      <c r="D13" s="4">
        <f>IF($B$3&lt;&gt;"",$B$3-0*7,"")</f>
        <v/>
      </c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9" customWidth="1" min="6" max="6"/>
    <col width="20" customWidth="1" min="7" max="7"/>
    <col width="20" customWidth="1" min="8" max="8"/>
    <col width="14" customWidth="1" min="9" max="9"/>
  </cols>
  <sheetData>
    <row r="1">
      <c r="A1" s="1" t="inlineStr">
        <is>
          <t>Project Timeline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Manager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% complete</t>
        </is>
      </c>
      <c r="F4" s="3" t="inlineStr">
        <is>
          <t>Current phase</t>
        </is>
      </c>
      <c r="G4" s="3" t="inlineStr">
        <is>
          <t>Next milestone</t>
        </is>
      </c>
      <c r="H4" s="3" t="inlineStr">
        <is>
          <t>Milestone date</t>
        </is>
      </c>
      <c r="I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2026-10-08T13:39:55Z</dcterms:created>
  <dcterms:modified xmlns:dcterms="http://purl.org/dc/terms/" xmlns:xsi="http://www.w3.org/2001/XMLSchema-instance" xsi:type="dcterms:W3CDTF">2026-10-08T13:39:55Z</dcterms:modified>
</cp:coreProperties>
</file>